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47" i="1" l="1"/>
  <c r="G147" i="1"/>
  <c r="F112" i="1"/>
  <c r="G112" i="1"/>
  <c r="E112" i="1"/>
  <c r="E113" i="1" s="1"/>
  <c r="F94" i="1"/>
  <c r="G94" i="1"/>
  <c r="F83" i="1"/>
  <c r="G83" i="1"/>
  <c r="F67" i="1"/>
  <c r="G67" i="1"/>
  <c r="E67" i="1"/>
  <c r="F55" i="1"/>
  <c r="G55" i="1"/>
  <c r="E55" i="1"/>
  <c r="F48" i="1"/>
  <c r="G48" i="1"/>
  <c r="E48" i="1"/>
  <c r="F41" i="1"/>
  <c r="G41" i="1"/>
  <c r="E41" i="1"/>
  <c r="F31" i="1"/>
  <c r="G31" i="1"/>
  <c r="E31" i="1"/>
  <c r="G23" i="1"/>
  <c r="F23" i="1"/>
  <c r="E23" i="1"/>
  <c r="G16" i="1"/>
  <c r="E16" i="1"/>
  <c r="E152" i="1"/>
  <c r="E147" i="1"/>
  <c r="G152" i="1"/>
  <c r="F152" i="1"/>
  <c r="F15" i="1" l="1"/>
  <c r="F16" i="1" s="1"/>
  <c r="E94" i="1" l="1"/>
  <c r="E83" i="1" l="1"/>
  <c r="H67" i="1" l="1"/>
  <c r="H55" i="1" l="1"/>
  <c r="H31" i="1" l="1"/>
  <c r="G8" i="1" l="1"/>
  <c r="G154" i="1" s="1"/>
  <c r="F8" i="1"/>
  <c r="F154" i="1" s="1"/>
  <c r="E8" i="1"/>
  <c r="E154" i="1" s="1"/>
</calcChain>
</file>

<file path=xl/sharedStrings.xml><?xml version="1.0" encoding="utf-8"?>
<sst xmlns="http://schemas.openxmlformats.org/spreadsheetml/2006/main" count="746" uniqueCount="446">
  <si>
    <t>№</t>
  </si>
  <si>
    <t xml:space="preserve">  Наименование ОС</t>
  </si>
  <si>
    <t xml:space="preserve">          Адрес</t>
  </si>
  <si>
    <t>Кадастровый номер</t>
  </si>
  <si>
    <t>Балансовая стоимость</t>
  </si>
  <si>
    <t>Сумма амортизации</t>
  </si>
  <si>
    <t>Кадастровая стоимость</t>
  </si>
  <si>
    <t>Дата возник-новения права</t>
  </si>
  <si>
    <t xml:space="preserve">Реквизиты документов- оснований  </t>
  </si>
  <si>
    <t>Сведения о правообладателе</t>
  </si>
  <si>
    <t xml:space="preserve">Сведения об ограничениях </t>
  </si>
  <si>
    <t>Итого</t>
  </si>
  <si>
    <t>Дом Советов</t>
  </si>
  <si>
    <t>Администрация</t>
  </si>
  <si>
    <t>Здание школы №2</t>
  </si>
  <si>
    <t>Площадь</t>
  </si>
  <si>
    <t>с.Новичиха, ул.Первомайская, 70</t>
  </si>
  <si>
    <t>Гараж</t>
  </si>
  <si>
    <t>МфКЦ</t>
  </si>
  <si>
    <t>Здание гараж РДК</t>
  </si>
  <si>
    <t>Здание РДК</t>
  </si>
  <si>
    <t>Здание ЦМБ</t>
  </si>
  <si>
    <t>Новая начальная школа</t>
  </si>
  <si>
    <t>Здание интерната</t>
  </si>
  <si>
    <t>Здание котельной школы</t>
  </si>
  <si>
    <t>Земельный участок</t>
  </si>
  <si>
    <t>22:30:020102:78</t>
  </si>
  <si>
    <t>МКОУ ДО "Новичихинская ДЮСШ"</t>
  </si>
  <si>
    <t>Не зарегестрировано</t>
  </si>
  <si>
    <t>Зем.участок</t>
  </si>
  <si>
    <t>22:30:040110:17</t>
  </si>
  <si>
    <t>Стадион зем. участок</t>
  </si>
  <si>
    <t>22:30:040110:78</t>
  </si>
  <si>
    <t xml:space="preserve">Стадион   </t>
  </si>
  <si>
    <t>Постановление №181 от 16.06.2016</t>
  </si>
  <si>
    <t>Сауна</t>
  </si>
  <si>
    <t>МБДОУ д/с № 1 "Искорка"</t>
  </si>
  <si>
    <t>Не зарегистрировано</t>
  </si>
  <si>
    <t>Складское помещение</t>
  </si>
  <si>
    <t>22:30:040116:17</t>
  </si>
  <si>
    <t>29.12.2011г</t>
  </si>
  <si>
    <t>22:30:040112:14</t>
  </si>
  <si>
    <t>Комитет по образованию</t>
  </si>
  <si>
    <t>Новичихинская СОШ</t>
  </si>
  <si>
    <t>07.07.1017</t>
  </si>
  <si>
    <t>Здание школы №1</t>
  </si>
  <si>
    <t xml:space="preserve">Здание школы  </t>
  </si>
  <si>
    <t>Здание детского сада</t>
  </si>
  <si>
    <t>МКОУ "Мельниковская СОШ"</t>
  </si>
  <si>
    <t>22:30:010304:70</t>
  </si>
  <si>
    <t>МУП "Теплосервис"</t>
  </si>
  <si>
    <t>22:30:010303:229</t>
  </si>
  <si>
    <t>22:30:000000:111</t>
  </si>
  <si>
    <t>22:30:040108:558</t>
  </si>
  <si>
    <t>22:30:000000:108</t>
  </si>
  <si>
    <t>22:30:000000:110</t>
  </si>
  <si>
    <t>22:30:000000:109</t>
  </si>
  <si>
    <t>Распоряжение Администрации района  № 226-р</t>
  </si>
  <si>
    <t>Здание школы</t>
  </si>
  <si>
    <t>МКОУ "Поломошенская СОШ"</t>
  </si>
  <si>
    <t>Здание котельной</t>
  </si>
  <si>
    <t>22:30:050102:341</t>
  </si>
  <si>
    <t>Сооружение теплотрассы</t>
  </si>
  <si>
    <t>22:30:050102:348</t>
  </si>
  <si>
    <t>Туалет уличный</t>
  </si>
  <si>
    <t>МКОУ "Солоновская СОШ"</t>
  </si>
  <si>
    <t>22:30:100204:120</t>
  </si>
  <si>
    <t>Здание начальной школы</t>
  </si>
  <si>
    <t>Здание средней школы</t>
  </si>
  <si>
    <t>Здание модульной котельной</t>
  </si>
  <si>
    <t>22:30:100204:144</t>
  </si>
  <si>
    <t>22:30:100204:150</t>
  </si>
  <si>
    <t>Освещение наружное</t>
  </si>
  <si>
    <t>Здание дома культуры в с.Мельниково</t>
  </si>
  <si>
    <t>с.Мельниково, ул.Ленинская, 102б</t>
  </si>
  <si>
    <t>Акт приема-передачи имущества от 14.01.2010</t>
  </si>
  <si>
    <t>Акт приема-передачи имущества от 20.04.2021</t>
  </si>
  <si>
    <t>Здание Долговской школы</t>
  </si>
  <si>
    <t>с. Долгово, ул.Школьная, 7</t>
  </si>
  <si>
    <t>с.Долгово, ул.Школьная, 7</t>
  </si>
  <si>
    <t>МКОУ "Долговская СОШ"</t>
  </si>
  <si>
    <t>Здание спорт-комплекс</t>
  </si>
  <si>
    <t>с.Новичиха пер.Аптечный, 21</t>
  </si>
  <si>
    <t>с.Новичиха, пер.Аптечный, 21</t>
  </si>
  <si>
    <t>с Новичиха, ул.Гагарина, 26</t>
  </si>
  <si>
    <t>с.Новичиха, пер.Аптечный, 5</t>
  </si>
  <si>
    <t>с.Новичиха, ул.Школьная, 42</t>
  </si>
  <si>
    <t>с.Новичиха, ул.Первомайская, 32</t>
  </si>
  <si>
    <t>Помещение 2 здание гаража: с.Новичиха, ул.Ленинская, 7а</t>
  </si>
  <si>
    <t>Постановление №72 от 02.03.2018</t>
  </si>
  <si>
    <t>ул.Ленинская, 7</t>
  </si>
  <si>
    <t>ул. Ленинская, 5</t>
  </si>
  <si>
    <t xml:space="preserve">с.Мельниково, пер.Школьный, 1 </t>
  </si>
  <si>
    <t>с. Мельниково, ул.Ленинская, 109</t>
  </si>
  <si>
    <t>с.Токарево, ул.Садовая, 84</t>
  </si>
  <si>
    <t xml:space="preserve">Поля фильтрации расположен-ные на зем. участке площадью 8811 кв.м от дома №25 по ул. Комсомольской в </t>
  </si>
  <si>
    <t>Сооружение теплотрассы с.Новичиха, ул.Ленинская, 5а</t>
  </si>
  <si>
    <t>Сооружение теплотрассы с.Новичиха, ул.Лесная, 2Б</t>
  </si>
  <si>
    <t>Помещение № 5 площадью 30,8 м2 (2 этаж) административного здания</t>
  </si>
  <si>
    <t>Помещение № 18 площадью 15,2 м2 (2 этаж) административ-ного здания</t>
  </si>
  <si>
    <t>Помещение № 12 площадью 17,7 м2 (2 этаж) административного здания</t>
  </si>
  <si>
    <t xml:space="preserve">Поля фильтрации расположен-ные на зем. участке площадью 11776 кв.м от дома </t>
  </si>
  <si>
    <t>Здание школы. Адрес: 659733, Алт  кр., Нов-й район, Токарево с., Садовая, 84.</t>
  </si>
  <si>
    <t>Здание учебной мастерской. Адрес: 659733, Алт. кр., Нов. р-н., Токарево с., Садовая, 84</t>
  </si>
  <si>
    <t>Здание котельной: с.Новичиха, ул.Ленинская, 5а</t>
  </si>
  <si>
    <t>Здание склада опилочного: с.Новичиха, ул.Лесная, 2Б</t>
  </si>
  <si>
    <t>Сооружение теплотрассы: с.Мельниково, ул.Ленинская, 104А</t>
  </si>
  <si>
    <t>Сооружение теплотрассы: с.Новичиха, ул.70 лет ВЛКСМ,  2А</t>
  </si>
  <si>
    <t>с.Новичиха, ул.Ленинская, 5а</t>
  </si>
  <si>
    <t>с.Новичиха, ул.Лесная, 2Б</t>
  </si>
  <si>
    <t>с.Новичиха, ул.Первомайская, 55а, пом.2</t>
  </si>
  <si>
    <t>с. Новичиха, ул.70 лет ВЛКСМ, 2А</t>
  </si>
  <si>
    <t>с. Новичиха, ул.Лесная, 2Б</t>
  </si>
  <si>
    <t>с. Новичиха, ул.Ленинская, 5а</t>
  </si>
  <si>
    <t>с. Новичиха, ул.Первомайская, 41</t>
  </si>
  <si>
    <t>659736, с.Поломошное, ул.Школьная, 1</t>
  </si>
  <si>
    <t>659736, с.Поломошное,  ул.Школьная, 1</t>
  </si>
  <si>
    <t>с.Лобаниха, ул.Октябрьская, 6</t>
  </si>
  <si>
    <t>с. Лобаниха, ул.Октябрьская, 6</t>
  </si>
  <si>
    <t>с. Лобаниха, ул.Октябрьская, 7</t>
  </si>
  <si>
    <t>с.Поломошное, ул.Молодежная, 22а</t>
  </si>
  <si>
    <t>с.Павловка, ул. Центральная, 44</t>
  </si>
  <si>
    <t>с.10 лет Октября, ул.Гагарина, 41</t>
  </si>
  <si>
    <t>с.10 лет Октября, ул.Островского, 2</t>
  </si>
  <si>
    <t>с.Солоновка,  ул.Школьная, 1г</t>
  </si>
  <si>
    <t>Сеть теплоснабже-ния</t>
  </si>
  <si>
    <t>Ограждение металли-ческое</t>
  </si>
  <si>
    <t>с.Павловка, ул.Центральная, 44</t>
  </si>
  <si>
    <t>с.Павловка, ул. Центральная, 45</t>
  </si>
  <si>
    <t>1/24 доля в здании школы с.Лобаниха (ФАП)</t>
  </si>
  <si>
    <t>1/4 доля в здании с.Долгово (ФАП)</t>
  </si>
  <si>
    <t>1/2 доля в здании п.Ильинский (ФАП)</t>
  </si>
  <si>
    <t>1/21 доля в здании школы с.Мельниково (ФАП)</t>
  </si>
  <si>
    <t>1/25 доля в здании школы с.Павловка (ФАП)</t>
  </si>
  <si>
    <t>1/3 доля в здании п.Веселая Дубрава (ФАП)</t>
  </si>
  <si>
    <t>1/11 доля в здании школы с.Солоновка (ФАП)</t>
  </si>
  <si>
    <t>1/2 доля в здании с.10 лет Октября (ФАП)</t>
  </si>
  <si>
    <t>Здание административное (соц.защита без помещения №18,№12,№5)</t>
  </si>
  <si>
    <t>Здание гаража: с.Новичиха, ул.Ленинская, 5б</t>
  </si>
  <si>
    <t>5/22 долей (площадью 153,7 м2) в здании, расположенном по адресу: с.Новичиха, ул.Ленинская, 12</t>
  </si>
  <si>
    <t>12/22 доли в здании детской музыкальной школы</t>
  </si>
  <si>
    <t>Здание средней общеобразовательной школы на 140 учащихся</t>
  </si>
  <si>
    <t>Гараж-стоянка (Солоновская школа)</t>
  </si>
  <si>
    <t>Склад шлака (Солоновская школа)</t>
  </si>
  <si>
    <t>Склад угля (Солоновская школа)</t>
  </si>
  <si>
    <t>Сеть водоснабже-ния (Солоновская школа)</t>
  </si>
  <si>
    <t>Сеть канализации (Солоновская школа)</t>
  </si>
  <si>
    <t>Сеть электроснаб-жения (Солоновская школа)</t>
  </si>
  <si>
    <t>Сооружение-пожарный резервуар (Солоновская школа)</t>
  </si>
  <si>
    <t>Сооружение-спортядро (Солоновская школа)</t>
  </si>
  <si>
    <t>Сети связи (Солоновская школа)</t>
  </si>
  <si>
    <t>22:30:050102:205</t>
  </si>
  <si>
    <t>Здание котельной: с.Мельниково, ул.Ленинская, 102А</t>
  </si>
  <si>
    <t xml:space="preserve"> с. Мельниково, ул.Ленинская, 102А</t>
  </si>
  <si>
    <t>с.Долгово, ул. 40 лет Победы, 1а/3</t>
  </si>
  <si>
    <t>22:30:020102:132</t>
  </si>
  <si>
    <t>Собственность -22-22-25/012/2014-142 от 11.07.2014</t>
  </si>
  <si>
    <t>п.Ильинский, ул.Центральная. 66/2 пом. б/н</t>
  </si>
  <si>
    <t>22:30:020401:91</t>
  </si>
  <si>
    <t>Муниципальное образование Новичихинский район</t>
  </si>
  <si>
    <t>22:30:040105:200</t>
  </si>
  <si>
    <t>1/2 доля в здании с.Поломошное (ФАП)</t>
  </si>
  <si>
    <t>с.Новичиха, пер.Юбилейный, д.7, кв. 1</t>
  </si>
  <si>
    <t>Квартира</t>
  </si>
  <si>
    <t>22:30:040105:228</t>
  </si>
  <si>
    <t>Собственность -22-22-25/008/2011-225 от 26.06.2011</t>
  </si>
  <si>
    <t>с.Новичиха ул.Первомайская, 32</t>
  </si>
  <si>
    <t>22:30:040105:23</t>
  </si>
  <si>
    <t>22:30:040111:29</t>
  </si>
  <si>
    <t>22:30:040108:32</t>
  </si>
  <si>
    <t>22:30:040105:515</t>
  </si>
  <si>
    <t>22:30:060402:58</t>
  </si>
  <si>
    <t>22:30:080202:47</t>
  </si>
  <si>
    <t>22:30:020102:105</t>
  </si>
  <si>
    <t>22:30:020102:106</t>
  </si>
  <si>
    <t>22:30:020102:358</t>
  </si>
  <si>
    <t>22:30:070102:171</t>
  </si>
  <si>
    <t>22:30:080202:48</t>
  </si>
  <si>
    <t>22:30:090302:66</t>
  </si>
  <si>
    <t xml:space="preserve"> с.Мельниково, пер.Школьный, 1</t>
  </si>
  <si>
    <t>22:30:010303:126</t>
  </si>
  <si>
    <t>с.Новичиха, ул.Ленинская, 12</t>
  </si>
  <si>
    <t>22:30:040108:30</t>
  </si>
  <si>
    <t>22:30:040108:31</t>
  </si>
  <si>
    <t>22:30:040201:538</t>
  </si>
  <si>
    <t xml:space="preserve"> с.Новичиха, ул.Ленинская, д. 18, кв. 15</t>
  </si>
  <si>
    <t>22:30:040109:219</t>
  </si>
  <si>
    <t>Собственность - 22-22-25/007/2013-12 от 21.01.2013</t>
  </si>
  <si>
    <t>Собственность -22-22-16/008/2007-142 от 30.08.2007</t>
  </si>
  <si>
    <t xml:space="preserve"> с.Новичиха, ул.Ленинская, д. 18, кв. 11</t>
  </si>
  <si>
    <t>22:30:040109:220</t>
  </si>
  <si>
    <t>Собственность - 22-22-25/012/2012-414 от 30.10.2012</t>
  </si>
  <si>
    <t>Сооружение ЛЭП напряжением 0,4кВ, КТП №14-9-7, назначением: линейно-кабельные сооружения (жд, трубопроводы и т.п.)</t>
  </si>
  <si>
    <t>с.Новичиха, ул.Народная</t>
  </si>
  <si>
    <t>22:30:040119:237</t>
  </si>
  <si>
    <t>Собственность -22-22-16/009/2008-377 от 19.08.2008</t>
  </si>
  <si>
    <t>с.Поломошное, ул.Молодежная, д.14/2</t>
  </si>
  <si>
    <t>22:30:050102:330</t>
  </si>
  <si>
    <t>Собственность -22-22-25/012/2014-753 от 10.11.2014</t>
  </si>
  <si>
    <t>с.Лобаниха, ул. Заречная, д. 24</t>
  </si>
  <si>
    <t>22:30:060401:103</t>
  </si>
  <si>
    <t>МО - Муниципальное образование Новичихинский район</t>
  </si>
  <si>
    <t>МО-Муниципальное образование Новичихинский район, ЮЛ- ООО "Связист", ФЛ - Улич Людмила Юрьевна</t>
  </si>
  <si>
    <t>с.Солоновка, ул.Школьная, д.1г</t>
  </si>
  <si>
    <t>Собственность -22-22/025-22/025/003/2015-1997/1 от 30.12.2015</t>
  </si>
  <si>
    <t>22:30:100204:151</t>
  </si>
  <si>
    <t>22:30:100204:149</t>
  </si>
  <si>
    <t>Собственность -22-22/025-22/025/003/2015-1993/1 от 29.12.2015</t>
  </si>
  <si>
    <t>22:30:100204:145</t>
  </si>
  <si>
    <t>Собственность -22-22/025-22/025/003/2015-1995/1 от 29.12.2015</t>
  </si>
  <si>
    <t>с.Солоновка, ул. Школьная, д.1а/2</t>
  </si>
  <si>
    <t>22:30:100204:135</t>
  </si>
  <si>
    <t>с.Солоновка, ул.Школьная, 1г</t>
  </si>
  <si>
    <t>22:30:080202:64</t>
  </si>
  <si>
    <t>22:30:080202:65</t>
  </si>
  <si>
    <t>Комитет по экономике</t>
  </si>
  <si>
    <t>22:30:070102:534</t>
  </si>
  <si>
    <t>с.Лобаниха, ул. Октябрьская, д.6</t>
  </si>
  <si>
    <t>22:30:060402:313</t>
  </si>
  <si>
    <t>с.Новичиха, ул.Ленинская, 5б</t>
  </si>
  <si>
    <t>22:30:040105:514</t>
  </si>
  <si>
    <t>Собственность -22/119/2024-1</t>
  </si>
  <si>
    <t>ул.Ленинская, 7а</t>
  </si>
  <si>
    <t>659736, с.Поломошное,  ул.Молодежная,  22А</t>
  </si>
  <si>
    <t>659736, с.Поломошное, ул.Молодежная, 22А</t>
  </si>
  <si>
    <t>с.Павловка, ул. Центральная, 44а</t>
  </si>
  <si>
    <t>с.10 лет Октября, ул.Гагарина, 41б</t>
  </si>
  <si>
    <t>22:30:080202:311</t>
  </si>
  <si>
    <t>Всего</t>
  </si>
  <si>
    <t>22:30:050102:246</t>
  </si>
  <si>
    <t>22:30:040108:193</t>
  </si>
  <si>
    <t>22:30:040108:180</t>
  </si>
  <si>
    <t>22:30:040125:193</t>
  </si>
  <si>
    <t>22:30:040112:114</t>
  </si>
  <si>
    <t>22:30:010306:75</t>
  </si>
  <si>
    <t>22:30:090302:97</t>
  </si>
  <si>
    <t>22:30:090302:349</t>
  </si>
  <si>
    <t>22:30:090302:348</t>
  </si>
  <si>
    <t>22:30:080202:310</t>
  </si>
  <si>
    <t>22:30:040105:287</t>
  </si>
  <si>
    <t>Сооружение теплотрассы: с.Новичиха, ул.Ленинская, 5а</t>
  </si>
  <si>
    <t>МФКЦ НОВИЧИХИНСКОГО РАЙОНА МБУК</t>
  </si>
  <si>
    <t>МКОУ ДО "НОВИЧИХИНСКАЯ ДЮСШ"</t>
  </si>
  <si>
    <t>МБДОУ "НОВИЧИХИНСКИЙ ДЕТСКИЙ САД №1 "ИСКОРКА"</t>
  </si>
  <si>
    <t xml:space="preserve">МКОУ НОВИЧИХИНСКАЯ СОШ </t>
  </si>
  <si>
    <t xml:space="preserve">МКОУ МЕЛЬНИКОВСКАЯ СОШ </t>
  </si>
  <si>
    <t>МУП "ТЕПЛОСЕРВИС"</t>
  </si>
  <si>
    <t xml:space="preserve">МКОУ ПОЛОМОШЕНСКАЯ СОШ </t>
  </si>
  <si>
    <t xml:space="preserve">МКОУ СОЛОНОВСКАЯ СОШ </t>
  </si>
  <si>
    <t>КОМИТЕТ ПО ЭКОНОМИКЕ И УПРАВЛЕНИЮ МУНИЦИПАЛЬНЫМ ИМУЩЕСТВОМ АДМИНИСТРАЦИИ НОВИЧИХИНСКОГО РАЙОНА</t>
  </si>
  <si>
    <t xml:space="preserve">КОМИТЕТ ПО ОБРАЗОВАНИЮ АДМИНИСТРАЦИИ НОВИЧИХИНСКОГО РАЙОНА </t>
  </si>
  <si>
    <t>АДМИНИСТРАЦИЯ НОВИЧИХИНСКОГО РАЙОНА АЛТАЙСКОГО КРАЯ</t>
  </si>
  <si>
    <t>Постоянное (бессрочное) пользование -22/137/2024-2 от 06.09.2024</t>
  </si>
  <si>
    <t>22:30:010304:94</t>
  </si>
  <si>
    <t>с.Новичиха, ул. Ленинская, 5б</t>
  </si>
  <si>
    <t>22:30:040105:513</t>
  </si>
  <si>
    <t>Собственность 22:30:040105:513-22/132/2024-1 от 11.10.2024</t>
  </si>
  <si>
    <t>Здание гаража. Адрес: Алт. кр., Нович.р-н., с.Токарево, ул. Садовая, 84</t>
  </si>
  <si>
    <t>22:30:07012:537</t>
  </si>
  <si>
    <t>1975г.</t>
  </si>
  <si>
    <t>Здание школы № 2 (доля)</t>
  </si>
  <si>
    <t>22:30:040106:462</t>
  </si>
  <si>
    <t>Оперативное управление
№ 22:30:040106:462-22/135/2020-2
от 30.11.2020
Собственность
№ 22:30:040106:462-22/135/2020-1
от 26.10.2020</t>
  </si>
  <si>
    <t>1 277,2</t>
  </si>
  <si>
    <t>22:30:040106:463</t>
  </si>
  <si>
    <t>Оперативное управление
№ 22:30:040106:463-22/135/2020-2
от 30.11.2020
Собственность
№ 22:30:040106:463-22/135/2020-1
от 27.10.2020</t>
  </si>
  <si>
    <t>22:30:040105:510</t>
  </si>
  <si>
    <t>с.Новичиха, ул.Ленинская, 7</t>
  </si>
  <si>
    <t>12 221 721,23</t>
  </si>
  <si>
    <t xml:space="preserve">Собственность
№ 22:30:040105:510-22/133/2023-1
от 18.05.2023
Оперативное управление
№ 22:30:040105:510-22/132/2023-4
от 07.11.2023
</t>
  </si>
  <si>
    <t>22:30:040111:252</t>
  </si>
  <si>
    <t>1 072,3</t>
  </si>
  <si>
    <t>с Новичиха, ул Красноармейская, д 18</t>
  </si>
  <si>
    <t>с.Новичиха, ул. Ленинская, 6а</t>
  </si>
  <si>
    <t>15 126 623,74</t>
  </si>
  <si>
    <t xml:space="preserve">Собственность
№ 22:30:040111:252-22/020/2018-1
от 19.01.2018
Оперативное управление
№ 22:30:040111:252-22/020/2018-2
от 29.06.2018
</t>
  </si>
  <si>
    <t>22:30:040111:477</t>
  </si>
  <si>
    <t xml:space="preserve">352 183,15 </t>
  </si>
  <si>
    <t xml:space="preserve">Собственность
№ 22:30:040111:477-22/111/2024-1
от 18.12.2024
Оперативное управление
№ 22:30:040111:477-22/136/2024-2
от 19.12.2024
</t>
  </si>
  <si>
    <t>783 638</t>
  </si>
  <si>
    <t xml:space="preserve"> 06.09.2024</t>
  </si>
  <si>
    <t>1 110 563,37</t>
  </si>
  <si>
    <t xml:space="preserve">Постоянное (бессрочное) пользование
№ 22:30:040111:29-22/020/2018-1
от 29.06.2018
Собственность
№ 22:30:040111:29-22/138/2024-2
от 02.02.2024
</t>
  </si>
  <si>
    <t>22:30:040108:183</t>
  </si>
  <si>
    <t>Оперативное управление
№ 22-22-25/006/2013-261 от 15.05.2013
Собственность
№ 22-22-25/004/2011-95 от 16.05.2011</t>
  </si>
  <si>
    <t>22:30:010303:463</t>
  </si>
  <si>
    <t>Собственность
№ 22:30:010303:463-22/135/2021-3
от 29.04.2021
Оперативное управление
№ 22:30:010303:463-22/115/2021-4
от 12.08.2021</t>
  </si>
  <si>
    <t>Оперативное управление
№ 22-22-25/019/2011-53 от 27.12.2011
Собственность
№ 22-22-16/008/2007-215 от 11.09.2007</t>
  </si>
  <si>
    <t>Постоянное (бессрочное) пользование
№ 22-22-25/005/2010-278 от 13.07.2010
Собственность
№ 22:30:010303:126-22/123/2024-1
от 01.02.2024</t>
  </si>
  <si>
    <t>Оперативное управление
№ 22:30:010304:94-22/020/2018-2
от 06.02.2018
Собственность
№ 22-22-16/008/2007-792 от 12.12.2007</t>
  </si>
  <si>
    <t>Собственность
№ 22:30:010304:70-22/132/2024-1
от 02.02.2024
Постоянное (бессрочное) пользование
№ 22:30:010304:70-22/115/2024-2
от 18.06.2024</t>
  </si>
  <si>
    <t>Собственность
№ 22:30:070102:534-22/111/2024-1
от 24.05.2024
Оперативное управление
№ 22:30:070102:534-22/145/2024-2
от 27.05.2024</t>
  </si>
  <si>
    <t>Собственность
№ 22:30:070102:537-22/123/2024-1
от 20.11.2024
Оперативное управление
№ 22:30:070102:537-22/120/2024-2
от 21.11.2024</t>
  </si>
  <si>
    <t>Постоянное (бессрочное) пользование
№ 22:30:070102:171-22/020/2018-2
от 18.04.2018
Собственность
№ 22:30:070102:171-22/135/2024-3
от 12.02.2024</t>
  </si>
  <si>
    <t>659733, Алтлтайский край, Новичихинский район, с.Токарево, ул. Садовая, 84.</t>
  </si>
  <si>
    <r>
      <rPr>
        <sz val="12"/>
        <rFont val="Times New Roman"/>
        <family val="1"/>
        <charset val="204"/>
      </rPr>
      <t>659733, Алтайский край, Новичихинский район, с.Токарево, ул. Садовая, 84</t>
    </r>
    <r>
      <rPr>
        <sz val="11"/>
        <rFont val="Times New Roman"/>
        <family val="1"/>
        <charset val="204"/>
      </rPr>
      <t>б.</t>
    </r>
  </si>
  <si>
    <t>Собственность
№ 22:30:070102:536-22/111/2024-3
от 28.11.2024</t>
  </si>
  <si>
    <t>22:30:070102:536</t>
  </si>
  <si>
    <t>Оперативное управление
№ 22-22-25/019/2011-47 от 27.12.2011
Собственность
№ 22-22-16/008/2007-271 от 22.09.2007</t>
  </si>
  <si>
    <t>Оперативное управление
№ 22-22-25/019/2011-48 от 27.12.2011
Собственность
№ 22-22-16/008/2007-275 от 22.09.2007</t>
  </si>
  <si>
    <t>Постоянное (бессрочное) пользование
№ 22-22-25/005/2010-263 от 13.07.2010
Собственность
№ 22:30:020102:78-22/143/2024-1
от 02.02.2024</t>
  </si>
  <si>
    <t>Оперативное управление
№ 22-22-25/019/2011-51 от 27.12.2011
Собственность
№ 22-22-16/008/2007-272 от 22.09.2007</t>
  </si>
  <si>
    <t>Собственность
№ 22-22/020-22/020/024/2016-372/1
от 15.09.2016 Пост №218 от 07.07.2018</t>
  </si>
  <si>
    <t>Оперативное управление
№ 22:30:050102:341-22/132/2024-1
от 26.04.2024
Собственность
№ 22-22/025-22/025/002/2016-192/1
от 17.02.2016</t>
  </si>
  <si>
    <t>Постоянное (бессрочное) пользование
№ 22-22-25/005/2010-257 от 09.07.2010
Собственность
№ 22:30:050102:205-22/111/2024-1
от 02.02.2024</t>
  </si>
  <si>
    <t>нет оперативного управления</t>
  </si>
  <si>
    <t>Постоянное (бессрочное) пользование
№ 22:30:060402:58-22/020/2018-1
от 18.06.2018
Собственность
№ 22:30:060402:58-22/140/2024-2
от 02.02.2024</t>
  </si>
  <si>
    <t>Собственность
№ 22:30:060402:313-22/115/2024-1
от 26.04.2024
Оперативное управление
№ 22:30:060402:313-22/143/2024-2
от 07.05.2024</t>
  </si>
  <si>
    <t>22:30:050102:58</t>
  </si>
  <si>
    <t>22:30:060402:75</t>
  </si>
  <si>
    <t>Оперативное управление
№ 22:30:060402:75-22/020/2018-2
от 02.02.2018
Общая долевая собственность
№ 22:30:060402:75-22/020/2020-5
от 18.03.2020
Общая долевая собственность
№ 22:30:060402:75-22/020/2020-4
от 18.03.2020</t>
  </si>
  <si>
    <t>с.Новичиха, л.Ленинская, 7</t>
  </si>
  <si>
    <t>Здание школы №2, ул.Ленинская, 7 (доля)</t>
  </si>
  <si>
    <t>с.Новичиха, ул.Ленинская, 7а</t>
  </si>
  <si>
    <t>Земельный участок, с.Новичиха, ул.Ленинская,7</t>
  </si>
  <si>
    <t>с.Новичиха, ул.Ленинская,7</t>
  </si>
  <si>
    <t>22:30:040105:507</t>
  </si>
  <si>
    <t>Постоянное (бессрочное) пользование
№ 22:30:040105:507-22/115/2023-1
от 23.03.2023
Собственность
№ 22:30:040105:507-22/132/2024-2
от 17.12.2024</t>
  </si>
  <si>
    <t>Складское помещение (Здание бани)</t>
  </si>
  <si>
    <t>с.Новичиха, ул. Красноармейская, 64а</t>
  </si>
  <si>
    <t>Собственность
№ 22:30:040105:515-22/136/2024-1
от 05.06.2024
Постоянное (бессрочное) пользование
№ 22:30:040105:515-22/135/2024-2
от 13.06.2024 Постановление № 354 от 08.10.2021</t>
  </si>
  <si>
    <t>Земельный участок, с.Новичиха, ул.Красноармейская,64а</t>
  </si>
  <si>
    <t>22:30:040105:516</t>
  </si>
  <si>
    <t>Собственность
№ 22:30:040105:516-22/136/2024-1
от 30.05.2024
Оперативное управление
№ 22:30:040105:516-22/111/2024-2
от 03.06.2024
№ 22:30:040105:507-22/115/2023-1
от 23.03.2023
Собственность
№ 22:30:040105:507-22/132/2024-2
от 17.12.2024</t>
  </si>
  <si>
    <t>с.Новичиха, ул.Лениская-5 б</t>
  </si>
  <si>
    <t>Собственность
№ 22:30:040105:514-22/119/2024-1
от 19.04.2024Распоряжение №240р от 28.10.10</t>
  </si>
  <si>
    <t>Помещение № 2 здание гаража (доля с комитетом по образованию)</t>
  </si>
  <si>
    <t xml:space="preserve">нет документов </t>
  </si>
  <si>
    <t xml:space="preserve">Оперативное управление
№ 22-22-25/019/2011-49 от 27.12.2011
Собственность
№ 22-22-16/008/2007-214 от 11.09.2007 Распоряжение №240р от 28.10.10 </t>
  </si>
  <si>
    <t>Постоянное (бессрочное) пользование
№ 22-22-16/008/2007-654 от 21.11.2007
Собственность
№ 22:30:040105:23-22/132/2024-1
от 02.02.2024 Постановление №236 от 19.09.2007</t>
  </si>
  <si>
    <t>Оперативное управление
№ 22-22-25/019/2011-79 от 28.12.2011
Собственность
№ 22-22-16/005/2008-590 от 15.05.2008 Постановление № 361 от 21.12.2011</t>
  </si>
  <si>
    <t>Постоянное (бессрочное) пользование
№ 22-22-25/018/2013-374 от 25.12.2013
Собственность
№ 22:30:040110:17-22/136/2024-1
от 05.02.2024 Постановление №  576 от 16.12.2013, Постановление № 435 от 06.12.2011</t>
  </si>
  <si>
    <t>Постоянное (бессрочное) пользование
№ 22-22-25/007/2013-629 от 23.08.2013
Собственность
№ 22:30:040110:78-22/145/2024-1
от 02.02.2024 Постановление № 435 от 06.12.2011, Постановление № 136  от 03.04.2013</t>
  </si>
  <si>
    <t>Оперативное управление
№ 22-22-25/019/2011-103 от 29.12.2011
Собственность
№ 22-22-16/005/2008-589 от 15.05.2008 Постановление № 361 от 21.12.2010</t>
  </si>
  <si>
    <t>Здание д/сада ("Искорка")</t>
  </si>
  <si>
    <t>Коробка хоккейная (земля есть вместе со зданием)</t>
  </si>
  <si>
    <t>Постоянное (бессрочное) пользование
№ 22-22-25/007/2013-630 от 24.08.2013
Собственность
№ 22:30:040108:32-22/145/2024-1
от 02.02.2024 Постановление № 435 от 06.12.2011, Постановление № 158 от 15.04.2013</t>
  </si>
  <si>
    <t>Зем.участок (тер. "Искорка")</t>
  </si>
  <si>
    <t>Здание д/сада ("Земляничка")</t>
  </si>
  <si>
    <t>Зем.участок (тер. "Земляничка")</t>
  </si>
  <si>
    <t>Оперативное управление
№ 22-22-25/019/2011-101 от 29.12.2011
Собственность
№ 22-22-16/005/2008-591 от 15.05.2008 Постановление № 361 от 21.12.2010</t>
  </si>
  <si>
    <t>Постоянное (бессрочное) пользование
№ 22-22-25/018/2013-27 от 29.10.2013
Собственность
№ 22:30:040116:17-22/135/2024-1
от 02.02.2024 Постановление № 435 от 06.12.2011</t>
  </si>
  <si>
    <t>Здание д/сада ("Солнышко")</t>
  </si>
  <si>
    <t>Оперативное управление
№ 22-22-25/019/2011-89 от 29.12.2011
Собственность
№ 22-22-16/005/2008-592 от 15.05.2008 Постановление № 361  от 21.12.2010</t>
  </si>
  <si>
    <t>Земельный участок  (тер-я "Солнышко")</t>
  </si>
  <si>
    <t>Постоянное (бессрочное) пользование
№ 22-22-25/018/2013-86 от 07.11.2013
Собственность
№ 22:30:040112:14-22/148/2024-1
от 02.02.2024 Постановление  № 435 от 06.12.2011,  Постановление № 481 от 24.10.2013</t>
  </si>
  <si>
    <t>МБДОУ д/с № 1  (д/с "Земляничка")</t>
  </si>
  <si>
    <t>МБДОУ д/с "Искорка"  (д/с "Земляничка")</t>
  </si>
  <si>
    <t>МБДОУ д/с "Искорка"  (д/с «Солнышко»)</t>
  </si>
  <si>
    <t>Собственность
№ 22-22/020-22/020/024/2016-572/1
от 03.11.2016 Распоряжение Администрации района  № 130-р</t>
  </si>
  <si>
    <t>Распоряжение Администрации района  № 130-р, 2018г</t>
  </si>
  <si>
    <t>Собственность
№ 22-22/025-22/025/002/2016-191/1
от 17.02.2016
Хозяйственное ведение
№ 22:30:040105:287-22/136/2024-1
от 24.06.2024  Распоряжение Администрации района  № 130-р Хозяйственное ведение -22/136/2024-1 от 24.06.2024</t>
  </si>
  <si>
    <t>Собственность
№ 22-22/025-22/025/002/2016-193/1
от 17.02.2016
Хозяйственное ведение
№ 22:30:010303:229-22/115/2024-1
от 21.06.2024  Распоряжение Администрации района  № 130-р Хозяйственное ведение -22/115/2024-1 от 21.06.2024</t>
  </si>
  <si>
    <r>
      <t>П</t>
    </r>
    <r>
      <rPr>
        <sz val="10"/>
        <color indexed="8"/>
        <rFont val="Times New Roman"/>
        <family val="1"/>
        <charset val="204"/>
      </rPr>
      <t>остоянное (бессрочное) пользование
№ 22:30:040201:538-22/132/2024-1
от 19.04.2024 Постановление Администрации района  № 411 от 29.12.2018</t>
    </r>
  </si>
  <si>
    <t>примерно в 150 м на восток от ориентира. Адрес ориентира – Алтайский край, Новичихинский район, с. Новичиха, ул. Коммунальная, д. 25.</t>
  </si>
  <si>
    <t>Собственность
№ 22:30:040108:558-22/020/2018-1
от 04.06.2018
Ограничение прав и обременение объекта недвижимости
Аренда
№ 22:30:040108:558-22/020/2018-2
от 04.06.2018 Постановление Администрации района  № 372-р</t>
  </si>
  <si>
    <t>Нежилое помещение ( гараж УПК)</t>
  </si>
  <si>
    <r>
      <t xml:space="preserve">Собственность
№ 22:30:040108:558-22/020/2018-1
от 04.06.2018
</t>
    </r>
    <r>
      <rPr>
        <u/>
        <sz val="11"/>
        <color indexed="8"/>
        <rFont val="Times New Roman"/>
        <family val="1"/>
        <charset val="204"/>
      </rPr>
      <t>Ограничение прав и обременение объекта недвижимости
Аренда
№ 22:30:040108:558-22/020/2018-2
от 04.06.2018</t>
    </r>
  </si>
  <si>
    <t>22:30:040201:536</t>
  </si>
  <si>
    <t>с. Новичиха, участок находится примерно в 475 м. на северо-восток от здания по ул. Первомайская, дом 113</t>
  </si>
  <si>
    <t>Постоянное (бессрочное) пользование
№ 22:30:040201:536-22/138/2023-1
от 17.11.2023 Распоряжение Администрации района  № 302-р от 2023 г.</t>
  </si>
  <si>
    <t>1 275 400,23</t>
  </si>
  <si>
    <t>Собственность
№ 22:30:090302:348-22/132/2024-1
от 19.06.2024
Постоянное (бессрочное) пользование
№ 22:30:090302:348-22/136/2024-2
от 21.06.2024 Постоянное (бессрочное) пользование -22/136/2024-2 от 21.06.2024</t>
  </si>
  <si>
    <t>Собственность
№ 22:30:090302:349-22/133/2024-1
от 19.06.2024
Оперативное управление
№ 22:30:090302:349-22/111/2024-2
от 19.06.2024</t>
  </si>
  <si>
    <t>Собственность
№ 22-22-16/008/2007-274 от 22.09.2007
Оперативное управление
№ 22:30:090302:97-22/020/2018-2
от 31.01.2018 Постановл. № 4 от 12.01.2009</t>
  </si>
  <si>
    <t>Собственность
№ 22:30:040105:510-22/133/2023-1
от 18.05.2023 
Оперативное управление
№ 22:30:040105:510-22/132/2023-3
от 07.11.2023  Постановление №217 от 07.07.17</t>
  </si>
  <si>
    <t>Собственность
№ 22:30:040105:510-22/133/2023-1
от 18.05.2023
Оперативное управление
№ 22:30:040105:510-22/132/2023-4
от 07.11.2023 Постановление №217 от 07.07.2017</t>
  </si>
  <si>
    <t>Собственность
№ 22-22/020-22/020/024/2016-371/1
от 15.09.2016, Распоряжение Администрации района  № 130-р</t>
  </si>
  <si>
    <t>с. Мельниково, ул.Ленинская, 104 а</t>
  </si>
  <si>
    <t>Собственность
№ 22-22/020-22/020/024/2016-369/1
от 14.09.2016, Распоряжение Администрации района  № 130-р</t>
  </si>
  <si>
    <t>Собственность
№ 22-22/020-22/020/024/2016-572/1
от 03.11.2016, Распоряжение Администрации района  № 130-р</t>
  </si>
  <si>
    <t>Собственность
№ 22-22/020-22/020/024/2016-370/1
от 15.09.2016, Распоряжение Администрации района  № 226-р</t>
  </si>
  <si>
    <t>Постоянное (бессрочное) пользование
№ 22:30:090302:66-22/020/2018-2
от 29.01.2018
Собственность
№ 22:30:090302:66-22/111/2024-3
от 05.02.2024</t>
  </si>
  <si>
    <t>Постоянное (бессрочное) пользование
№ 22:30:080202:48-22/020/2018-2
от 29.01.2018
Собственность
№ 22:30:080202:48-22/132/2024-3
от 02.02.2024</t>
  </si>
  <si>
    <t>Постоянное (бессрочное) пользование
№ 22:30:080202:47-22/020/2018-2
от 29.01.2018
Собственность
№ 22:30:080202:47-22/111/2024-3
от 02.02.2024</t>
  </si>
  <si>
    <t>Постоянное (бессрочное) пользование
№ 22-22-25/012/2012-295 от 05.10.2012
Собственность
№ 22:30:100204:120-22/120/2024-1
от 02.02.2024</t>
  </si>
  <si>
    <t>Оперативное управление
№ 22:30:080202:65-22/020/2018-2
от 31.01.2018
Собственность
№ 22-22-16/008/2007-276 от 22.09.2007, Постановление № 125 от 14.05.2009</t>
  </si>
  <si>
    <t>Оперативное управление
№ 22:30:080202:64-22/020/2018-2
от 31.01.2018
Собственность
№ 22-22-16/008/2007-277 от 22.09.2007</t>
  </si>
  <si>
    <t>Собственность
№ 22-22/025-22/025/003/2015-2002/1
от 30.12.2015
Оперативное управление
№ 22:30:100204:144-22/145/2024-1
от 24.06.2024 Постановление №248 от 13.08.2018 Оперативное управление -22/145/2024-1 от 24.06.2024</t>
  </si>
  <si>
    <t>Собственность
№ 22-22/025-22/025/003/2015-1998/1
от 30.12.2015, Постановление №207 от 21.06.2018</t>
  </si>
  <si>
    <t>Собственность
№ 22:30:080202:311-22/145/2024-1
от 17.06.2024
Оперативное управление
№ 22:30:080202:311-22/123/2024-2
от 19.06.2024</t>
  </si>
  <si>
    <t>Собственность
№ 22:30:080202:310-22/136/2024-1
от 18.06.2024
Постоянное (бессрочное) пользование
№ 22:30:080202:310-22/115/2024-2
от 21.06.2024</t>
  </si>
  <si>
    <t>Общая долевая собственность
№ 22-01/35-9/2004-99 от 29.07.2004
Общая долевая собственность
№ 22-22-16/008/2007-210 от 11.09.2007
Общая долевая собственность
№ 22-01/35-9/2004-206 от 10.08.2004</t>
  </si>
  <si>
    <t>Аренда
№ 22-22-25/003/2013-806 от 26.05.2013
№ 22-22-25/008/2013-863 от 26.05.2013</t>
  </si>
  <si>
    <t>Погашено , передача в Солонвский с/с</t>
  </si>
  <si>
    <t>с.Мельниково, пер.Школьный, д.1</t>
  </si>
  <si>
    <t>Постановлением Администрации района № 189 от 25.05.2012</t>
  </si>
  <si>
    <t>с.Павловка, ул. Центральная, 44 в здании школы</t>
  </si>
  <si>
    <t xml:space="preserve">Собственность
№ 22-22-16/008/2007-274 от 22.09.2007
Оперативное управление
№ 22:30:090302:97-22/020/2018-2
от 31.01.2018 </t>
  </si>
  <si>
    <t>п.Веселая Дубрава, ул.Боровская,30</t>
  </si>
  <si>
    <t>Постоянное (бессрочное) пользование
№ 22:30:040201:538-22/132/2024-1
от 19.04.2024 Постановление Администрации района  № 411 от 29.12.2018</t>
  </si>
  <si>
    <t xml:space="preserve">3/4 доли полей фильтрации (зем.уч, кад,.№ 22:30:040201:538 с.Новичиха, в 150м от) Поля фильтрации расположенные на зем. участке площадью 8811 кв.м от дома №25 по ул. Комсомольской в </t>
  </si>
  <si>
    <t>с. 10 лет Октября, ул.Погорелова д.10</t>
  </si>
  <si>
    <t>29471405.76</t>
  </si>
  <si>
    <t>с Новичиха, ул Первомайская, д 41</t>
  </si>
  <si>
    <t>22:30:040108:523</t>
  </si>
  <si>
    <t>Собственность
№ 22-22-25/012/2014-751 от 10.11.2014</t>
  </si>
  <si>
    <t>Собственность
№ 22:30:040108:30-22/133/2024-1
от 26.03.2024</t>
  </si>
  <si>
    <t>Общая долевая собственность
№ 22-22/025-22/025/004/2016-39/1
от 29.04.2016
Оперативное управление
№ 22-22/001-22/001/009/2016-4271/1
от 29.04.2016
Общая долевая собственность
№ 22-22/001-22/001/009/2016-4270/1
от 29.04.2016</t>
  </si>
  <si>
    <t>22:30:040108:179</t>
  </si>
  <si>
    <t>Собственность
№ 22-22/025-22/025/003/2015-837/1
от 15.05.2015</t>
  </si>
  <si>
    <t>№ 22-22/025-22/025/003/2015-1934/1
от 23.12.2015
Аренда
№ 22-22/025-22/025/003/2015-1934/2
от 23.12.2015</t>
  </si>
  <si>
    <t>22:30:050102:334</t>
  </si>
  <si>
    <t>с.Поломошное, ул.Центральная</t>
  </si>
  <si>
    <t>с.Поломошное, ул.Центральная, Молодежная,Центральная, Школьная</t>
  </si>
  <si>
    <t>22:30:000000:93</t>
  </si>
  <si>
    <t>Сеть водопровода с.Поломош-ное (Водока-нал)</t>
  </si>
  <si>
    <t>Водонапорная башня с.Поломош-ное (Водока-нал)</t>
  </si>
  <si>
    <t>Собственность
№ 22-22/025-22/025/003/2015-838/1
от 15.05.2015</t>
  </si>
  <si>
    <t>Аренда
№ 22-22/025-22/025/003/2015-1934/3
от 23.12.2015</t>
  </si>
  <si>
    <t>Квартира: с.10 лет Октября, ул.Молодеж-ная, 10а, 1/2 доля</t>
  </si>
  <si>
    <t>22:30:080204:82</t>
  </si>
  <si>
    <t>Квартира: .10 лет Октября, ул.Молодеж-ная, 10а, 1/2 доля</t>
  </si>
  <si>
    <t>Общая долевая собственность
№ 22-22-25/005/2014-950 от 18.06.2014
Общая долевая собственность
№ 22-22-25/005/2014-950 от 18.06.2014
Общая долевая собственность
№ 22-22-25/004/2011-709 от 03.11.2011</t>
  </si>
  <si>
    <t>22:30:100204:143</t>
  </si>
  <si>
    <t>Собственность
№ 22-22/025-22/025/003/2015-1994/1
от 29.12.2015</t>
  </si>
  <si>
    <t>не зарегистрировано</t>
  </si>
  <si>
    <t>22:30:100204:152</t>
  </si>
  <si>
    <t>Собственность
№ 22-22/025-22/025/003/2015-1996/1
от 29.12.2015</t>
  </si>
  <si>
    <t>22:30:100204:141</t>
  </si>
  <si>
    <t>Собственность
№ 22-22/025-22/025/003/2015-1999/1
от 30.12.2015</t>
  </si>
  <si>
    <t>с Солоновка, ул Школьная, д 1г</t>
  </si>
  <si>
    <t>48432.10</t>
  </si>
  <si>
    <t>22:30:100204:147</t>
  </si>
  <si>
    <t>30180121.68</t>
  </si>
  <si>
    <t>Собственность
№ 22-22/025-22/025/003/2015-1992/1
от 29.12.2015</t>
  </si>
  <si>
    <t>22:30:100204:148</t>
  </si>
  <si>
    <t>650730.18</t>
  </si>
  <si>
    <t>Собственность
№ 22-22/025-22/025/003/2015-2003/1
от 30.12.2015</t>
  </si>
  <si>
    <t>22:30:100204:146</t>
  </si>
  <si>
    <t>Собственность
№ 22-22/025-22/025/003/2015-2001/1
от 30.12.2015</t>
  </si>
  <si>
    <t>22:30:100204:142</t>
  </si>
  <si>
    <t>45049.80</t>
  </si>
  <si>
    <t>Собственность
№ 22-22/025-22/025/003/2015-2000/1
от 30.12.2015</t>
  </si>
  <si>
    <t>Здание редакции Сельчанка</t>
  </si>
  <si>
    <t>Гараж Сельчанка</t>
  </si>
  <si>
    <t>с.Новичиха, ул. Космонавтов, 1</t>
  </si>
  <si>
    <t>22:30:040109:549</t>
  </si>
  <si>
    <t>Постановление "О закреплении имущества", № 7, выдан 15.01.25,  Администрация Новичихинского района АК</t>
  </si>
  <si>
    <t>МАУ "Редакция газеты "Сельчанка"</t>
  </si>
  <si>
    <t>Земальный участок редакции Сельчанка</t>
  </si>
  <si>
    <t>РЕЕСТР МО Новичихинский район</t>
  </si>
  <si>
    <t>ИТОГО:</t>
  </si>
  <si>
    <t>ТОГО:</t>
  </si>
  <si>
    <t>Гараж(Доля от )103,1м2 32</t>
  </si>
  <si>
    <t xml:space="preserve">                               1 РАЗДЕЛ.   НЕДВИЖИМОЕ ИМУЩЕСТВО   на 01.07.2024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</si>
</sst>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00">
    <xf numFmtId="0" fontId="0" fillId="0" borderId="0" xfId="0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3" fillId="2" borderId="5" xfId="0" applyFont="1" applyFill="1" applyBorder="1"/>
    <xf numFmtId="164" fontId="3" fillId="2" borderId="5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/>
    <xf numFmtId="0" fontId="0" fillId="2" borderId="5" xfId="0" applyFill="1" applyBorder="1"/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/>
    </xf>
    <xf numFmtId="0" fontId="0" fillId="2" borderId="5" xfId="0" applyFill="1" applyBorder="1" applyAlignment="1">
      <alignment wrapText="1"/>
    </xf>
    <xf numFmtId="164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wrapText="1"/>
    </xf>
    <xf numFmtId="0" fontId="8" fillId="2" borderId="5" xfId="0" applyFont="1" applyFill="1" applyBorder="1"/>
    <xf numFmtId="0" fontId="9" fillId="2" borderId="5" xfId="0" applyFont="1" applyFill="1" applyBorder="1" applyAlignment="1">
      <alignment wrapText="1"/>
    </xf>
    <xf numFmtId="2" fontId="8" fillId="2" borderId="5" xfId="0" applyNumberFormat="1" applyFont="1" applyFill="1" applyBorder="1" applyAlignment="1">
      <alignment horizontal="right" wrapText="1"/>
    </xf>
    <xf numFmtId="164" fontId="8" fillId="2" borderId="5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6" xfId="0" applyFont="1" applyFill="1" applyBorder="1"/>
    <xf numFmtId="0" fontId="10" fillId="2" borderId="16" xfId="0" applyFont="1" applyFill="1" applyBorder="1" applyAlignment="1">
      <alignment wrapText="1"/>
    </xf>
    <xf numFmtId="164" fontId="10" fillId="2" borderId="16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/>
    <xf numFmtId="0" fontId="1" fillId="2" borderId="5" xfId="0" applyFont="1" applyFill="1" applyBorder="1" applyAlignment="1"/>
    <xf numFmtId="0" fontId="3" fillId="2" borderId="5" xfId="0" applyFont="1" applyFill="1" applyBorder="1" applyAlignment="1">
      <alignment wrapText="1"/>
    </xf>
    <xf numFmtId="14" fontId="3" fillId="2" borderId="5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11" fillId="0" borderId="0" xfId="0" applyFont="1"/>
    <xf numFmtId="0" fontId="0" fillId="3" borderId="0" xfId="0" applyFill="1" applyAlignment="1">
      <alignment horizontal="center"/>
    </xf>
    <xf numFmtId="49" fontId="0" fillId="0" borderId="0" xfId="0" applyNumberFormat="1"/>
    <xf numFmtId="0" fontId="4" fillId="3" borderId="0" xfId="0" applyFont="1" applyFill="1" applyBorder="1" applyAlignment="1">
      <alignment horizontal="center" vertical="center" wrapText="1"/>
    </xf>
    <xf numFmtId="0" fontId="1" fillId="2" borderId="10" xfId="0" applyFont="1" applyFill="1" applyBorder="1"/>
    <xf numFmtId="164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/>
    </xf>
    <xf numFmtId="0" fontId="0" fillId="4" borderId="18" xfId="0" applyFill="1" applyBorder="1"/>
    <xf numFmtId="0" fontId="18" fillId="4" borderId="19" xfId="0" applyFont="1" applyFill="1" applyBorder="1"/>
    <xf numFmtId="0" fontId="0" fillId="4" borderId="19" xfId="0" applyFill="1" applyBorder="1"/>
    <xf numFmtId="0" fontId="0" fillId="4" borderId="20" xfId="0" applyFill="1" applyBorder="1"/>
    <xf numFmtId="0" fontId="4" fillId="0" borderId="11" xfId="0" applyFont="1" applyBorder="1" applyAlignment="1">
      <alignment horizontal="center" vertical="center" wrapText="1"/>
    </xf>
    <xf numFmtId="0" fontId="3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/>
    <xf numFmtId="0" fontId="1" fillId="2" borderId="11" xfId="0" applyFont="1" applyFill="1" applyBorder="1" applyAlignment="1">
      <alignment vertical="center"/>
    </xf>
    <xf numFmtId="0" fontId="0" fillId="2" borderId="12" xfId="0" applyFill="1" applyBorder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0" fontId="6" fillId="3" borderId="11" xfId="0" applyFont="1" applyFill="1" applyBorder="1" applyAlignment="1">
      <alignment horizontal="center" vertical="center"/>
    </xf>
    <xf numFmtId="0" fontId="8" fillId="2" borderId="11" xfId="0" applyFont="1" applyFill="1" applyBorder="1"/>
    <xf numFmtId="0" fontId="1" fillId="4" borderId="25" xfId="0" applyFont="1" applyFill="1" applyBorder="1"/>
    <xf numFmtId="0" fontId="0" fillId="4" borderId="0" xfId="0" applyFill="1" applyBorder="1"/>
    <xf numFmtId="0" fontId="0" fillId="4" borderId="26" xfId="0" applyFill="1" applyBorder="1"/>
    <xf numFmtId="0" fontId="1" fillId="2" borderId="11" xfId="0" applyFont="1" applyFill="1" applyBorder="1"/>
    <xf numFmtId="0" fontId="1" fillId="2" borderId="11" xfId="0" applyFont="1" applyFill="1" applyBorder="1" applyAlignment="1"/>
    <xf numFmtId="0" fontId="3" fillId="2" borderId="12" xfId="0" applyFont="1" applyFill="1" applyBorder="1" applyAlignment="1"/>
    <xf numFmtId="0" fontId="7" fillId="4" borderId="0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wrapText="1"/>
    </xf>
    <xf numFmtId="164" fontId="3" fillId="5" borderId="16" xfId="0" applyNumberFormat="1" applyFont="1" applyFill="1" applyBorder="1" applyAlignment="1">
      <alignment horizontal="center" vertical="center"/>
    </xf>
    <xf numFmtId="14" fontId="3" fillId="5" borderId="16" xfId="0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/>
    </xf>
    <xf numFmtId="164" fontId="0" fillId="4" borderId="0" xfId="0" applyNumberFormat="1" applyFill="1" applyBorder="1"/>
    <xf numFmtId="0" fontId="18" fillId="4" borderId="21" xfId="0" applyFont="1" applyFill="1" applyBorder="1" applyAlignment="1">
      <alignment horizontal="center" vertical="center"/>
    </xf>
    <xf numFmtId="0" fontId="19" fillId="4" borderId="4" xfId="0" applyFont="1" applyFill="1" applyBorder="1" applyAlignment="1"/>
    <xf numFmtId="0" fontId="19" fillId="4" borderId="22" xfId="0" applyFont="1" applyFill="1" applyBorder="1" applyAlignment="1"/>
    <xf numFmtId="0" fontId="1" fillId="0" borderId="0" xfId="0" applyFont="1" applyAlignment="1">
      <alignment horizontal="center" vertical="center"/>
    </xf>
    <xf numFmtId="0" fontId="3" fillId="4" borderId="21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22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14" fontId="12" fillId="3" borderId="5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/>
    <xf numFmtId="0" fontId="2" fillId="3" borderId="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left" vertical="center"/>
    </xf>
    <xf numFmtId="164" fontId="4" fillId="3" borderId="5" xfId="0" applyNumberFormat="1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left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center"/>
    </xf>
    <xf numFmtId="0" fontId="6" fillId="3" borderId="5" xfId="0" applyFont="1" applyFill="1" applyBorder="1" applyAlignment="1">
      <alignment horizontal="left" vertical="center"/>
    </xf>
    <xf numFmtId="2" fontId="6" fillId="3" borderId="5" xfId="0" applyNumberFormat="1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distributed" wrapText="1"/>
    </xf>
    <xf numFmtId="2" fontId="6" fillId="3" borderId="5" xfId="0" applyNumberFormat="1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left" vertical="center" wrapText="1"/>
    </xf>
    <xf numFmtId="2" fontId="6" fillId="3" borderId="5" xfId="0" applyNumberFormat="1" applyFont="1" applyFill="1" applyBorder="1" applyAlignment="1">
      <alignment wrapText="1"/>
    </xf>
    <xf numFmtId="0" fontId="0" fillId="3" borderId="0" xfId="0" applyFill="1"/>
    <xf numFmtId="0" fontId="6" fillId="3" borderId="0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164" fontId="0" fillId="3" borderId="0" xfId="0" applyNumberFormat="1" applyFill="1"/>
    <xf numFmtId="0" fontId="4" fillId="3" borderId="5" xfId="0" applyFont="1" applyFill="1" applyBorder="1" applyAlignment="1">
      <alignment wrapText="1"/>
    </xf>
    <xf numFmtId="0" fontId="12" fillId="3" borderId="5" xfId="0" applyFont="1" applyFill="1" applyBorder="1" applyAlignment="1">
      <alignment horizontal="left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6" fillId="3" borderId="5" xfId="2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6" fillId="3" borderId="5" xfId="2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20" fontId="4" fillId="3" borderId="5" xfId="0" applyNumberFormat="1" applyFont="1" applyFill="1" applyBorder="1" applyAlignment="1">
      <alignment horizontal="left" vertical="center" wrapText="1"/>
    </xf>
    <xf numFmtId="0" fontId="6" fillId="3" borderId="5" xfId="0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14" fontId="4" fillId="3" borderId="12" xfId="0" applyNumberFormat="1" applyFont="1" applyFill="1" applyBorder="1"/>
    <xf numFmtId="14" fontId="0" fillId="3" borderId="0" xfId="0" applyNumberFormat="1" applyFill="1"/>
    <xf numFmtId="0" fontId="4" fillId="3" borderId="12" xfId="0" applyFont="1" applyFill="1" applyBorder="1"/>
    <xf numFmtId="0" fontId="17" fillId="3" borderId="0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12" fillId="3" borderId="12" xfId="0" applyFont="1" applyFill="1" applyBorder="1" applyAlignment="1">
      <alignment wrapText="1"/>
    </xf>
    <xf numFmtId="0" fontId="17" fillId="3" borderId="0" xfId="0" applyFont="1" applyFill="1" applyBorder="1"/>
    <xf numFmtId="0" fontId="0" fillId="3" borderId="0" xfId="0" applyFill="1" applyBorder="1"/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2" borderId="22" xfId="0" applyFont="1" applyFill="1" applyBorder="1"/>
    <xf numFmtId="164" fontId="4" fillId="3" borderId="5" xfId="0" applyNumberFormat="1" applyFont="1" applyFill="1" applyBorder="1" applyAlignment="1">
      <alignment wrapText="1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5"/>
  <sheetViews>
    <sheetView tabSelected="1" topLeftCell="A142" zoomScale="75" zoomScaleNormal="75" workbookViewId="0">
      <selection activeCell="C161" sqref="C161"/>
    </sheetView>
  </sheetViews>
  <sheetFormatPr defaultRowHeight="15" x14ac:dyDescent="0.25"/>
  <cols>
    <col min="1" max="1" width="6.7109375" customWidth="1"/>
    <col min="2" max="2" width="20" customWidth="1"/>
    <col min="3" max="3" width="18.28515625" customWidth="1"/>
    <col min="4" max="4" width="25.42578125" customWidth="1"/>
    <col min="5" max="5" width="16.5703125" customWidth="1"/>
    <col min="6" max="6" width="19.28515625" customWidth="1"/>
    <col min="7" max="7" width="16.85546875" customWidth="1"/>
    <col min="8" max="8" width="16" customWidth="1"/>
    <col min="9" max="9" width="13.42578125" customWidth="1"/>
    <col min="10" max="10" width="22.140625" customWidth="1"/>
    <col min="11" max="11" width="16.7109375" customWidth="1"/>
    <col min="12" max="12" width="22.85546875" customWidth="1"/>
    <col min="14" max="14" width="21.7109375" customWidth="1"/>
    <col min="15" max="15" width="17.140625" customWidth="1"/>
  </cols>
  <sheetData>
    <row r="1" spans="1:14" x14ac:dyDescent="0.25">
      <c r="A1" s="96" t="s">
        <v>441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4" ht="15.75" thickBot="1" x14ac:dyDescent="0.3">
      <c r="A2" s="96" t="s">
        <v>445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4" ht="42.75" x14ac:dyDescent="0.25">
      <c r="A3" s="35" t="s">
        <v>0</v>
      </c>
      <c r="B3" s="36" t="s">
        <v>1</v>
      </c>
      <c r="C3" s="37" t="s">
        <v>2</v>
      </c>
      <c r="D3" s="36" t="s">
        <v>3</v>
      </c>
      <c r="E3" s="38" t="s">
        <v>15</v>
      </c>
      <c r="F3" s="38" t="s">
        <v>4</v>
      </c>
      <c r="G3" s="38" t="s">
        <v>5</v>
      </c>
      <c r="H3" s="38" t="s">
        <v>6</v>
      </c>
      <c r="I3" s="36" t="s">
        <v>7</v>
      </c>
      <c r="J3" s="36" t="s">
        <v>8</v>
      </c>
      <c r="K3" s="36" t="s">
        <v>9</v>
      </c>
      <c r="L3" s="39" t="s">
        <v>10</v>
      </c>
    </row>
    <row r="4" spans="1:14" x14ac:dyDescent="0.25">
      <c r="A4" s="97" t="s">
        <v>251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9"/>
    </row>
    <row r="5" spans="1:14" ht="113.25" customHeight="1" x14ac:dyDescent="0.25">
      <c r="A5" s="67">
        <v>1</v>
      </c>
      <c r="B5" s="118" t="s">
        <v>12</v>
      </c>
      <c r="C5" s="119" t="s">
        <v>16</v>
      </c>
      <c r="D5" s="118" t="s">
        <v>264</v>
      </c>
      <c r="E5" s="120" t="s">
        <v>263</v>
      </c>
      <c r="F5" s="120">
        <v>4766367.6900000004</v>
      </c>
      <c r="G5" s="120">
        <v>2411839.79</v>
      </c>
      <c r="H5" s="120">
        <v>56537429.240000002</v>
      </c>
      <c r="I5" s="121">
        <v>29952</v>
      </c>
      <c r="J5" s="122" t="s">
        <v>265</v>
      </c>
      <c r="K5" s="119" t="s">
        <v>13</v>
      </c>
      <c r="L5" s="123" t="s">
        <v>37</v>
      </c>
    </row>
    <row r="6" spans="1:14" ht="114" customHeight="1" x14ac:dyDescent="0.25">
      <c r="A6" s="67">
        <v>2</v>
      </c>
      <c r="B6" s="118" t="s">
        <v>17</v>
      </c>
      <c r="C6" s="119" t="s">
        <v>16</v>
      </c>
      <c r="D6" s="119" t="s">
        <v>261</v>
      </c>
      <c r="E6" s="120">
        <v>139.5</v>
      </c>
      <c r="F6" s="120">
        <v>239570.46</v>
      </c>
      <c r="G6" s="120">
        <v>77935.210000000006</v>
      </c>
      <c r="H6" s="120">
        <v>6175204.6500000004</v>
      </c>
      <c r="I6" s="121">
        <v>44130</v>
      </c>
      <c r="J6" s="122" t="s">
        <v>262</v>
      </c>
      <c r="K6" s="119" t="s">
        <v>13</v>
      </c>
      <c r="L6" s="123" t="s">
        <v>37</v>
      </c>
    </row>
    <row r="7" spans="1:14" ht="108" customHeight="1" x14ac:dyDescent="0.25">
      <c r="A7" s="67">
        <v>3</v>
      </c>
      <c r="B7" s="118" t="s">
        <v>14</v>
      </c>
      <c r="C7" s="119" t="s">
        <v>267</v>
      </c>
      <c r="D7" s="120" t="s">
        <v>266</v>
      </c>
      <c r="E7" s="120">
        <v>685.5</v>
      </c>
      <c r="F7" s="120">
        <v>38803.589999999997</v>
      </c>
      <c r="G7" s="120">
        <v>38803.589999999997</v>
      </c>
      <c r="H7" s="120" t="s">
        <v>268</v>
      </c>
      <c r="I7" s="121">
        <v>45237</v>
      </c>
      <c r="J7" s="122" t="s">
        <v>269</v>
      </c>
      <c r="K7" s="119" t="s">
        <v>13</v>
      </c>
      <c r="L7" s="123" t="s">
        <v>37</v>
      </c>
      <c r="N7" s="53"/>
    </row>
    <row r="8" spans="1:14" x14ac:dyDescent="0.25">
      <c r="A8" s="68" t="s">
        <v>11</v>
      </c>
      <c r="B8" s="5"/>
      <c r="C8" s="5"/>
      <c r="D8" s="5"/>
      <c r="E8" s="6">
        <f>SUM(E5:E7)</f>
        <v>825</v>
      </c>
      <c r="F8" s="6">
        <f>SUM(F5:F7)</f>
        <v>5044741.74</v>
      </c>
      <c r="G8" s="6">
        <f>SUM(G5:G7)</f>
        <v>2528578.59</v>
      </c>
      <c r="H8" s="2">
        <v>1147472.8500000001</v>
      </c>
      <c r="I8" s="3"/>
      <c r="J8" s="4"/>
      <c r="K8" s="4"/>
      <c r="L8" s="69"/>
    </row>
    <row r="9" spans="1:14" x14ac:dyDescent="0.25">
      <c r="A9" s="100" t="s">
        <v>241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2"/>
    </row>
    <row r="10" spans="1:14" ht="120" customHeight="1" x14ac:dyDescent="0.25">
      <c r="A10" s="124">
        <v>4</v>
      </c>
      <c r="B10" s="125" t="s">
        <v>19</v>
      </c>
      <c r="C10" s="126" t="s">
        <v>272</v>
      </c>
      <c r="D10" s="127" t="s">
        <v>276</v>
      </c>
      <c r="E10" s="128">
        <v>61.9</v>
      </c>
      <c r="F10" s="129">
        <v>233881.92</v>
      </c>
      <c r="G10" s="129">
        <v>233881.92</v>
      </c>
      <c r="H10" s="128" t="s">
        <v>277</v>
      </c>
      <c r="I10" s="126" t="s">
        <v>75</v>
      </c>
      <c r="J10" s="130" t="s">
        <v>278</v>
      </c>
      <c r="K10" s="131" t="s">
        <v>18</v>
      </c>
      <c r="L10" s="132" t="s">
        <v>37</v>
      </c>
    </row>
    <row r="11" spans="1:14" ht="120" customHeight="1" x14ac:dyDescent="0.25">
      <c r="A11" s="124">
        <v>5</v>
      </c>
      <c r="B11" s="133" t="s">
        <v>20</v>
      </c>
      <c r="C11" s="126" t="s">
        <v>272</v>
      </c>
      <c r="D11" s="127" t="s">
        <v>270</v>
      </c>
      <c r="E11" s="128" t="s">
        <v>271</v>
      </c>
      <c r="F11" s="129">
        <v>2344725</v>
      </c>
      <c r="G11" s="129">
        <v>2344725</v>
      </c>
      <c r="H11" s="128" t="s">
        <v>274</v>
      </c>
      <c r="I11" s="126" t="s">
        <v>75</v>
      </c>
      <c r="J11" s="130" t="s">
        <v>275</v>
      </c>
      <c r="K11" s="131" t="s">
        <v>18</v>
      </c>
      <c r="L11" s="132" t="s">
        <v>37</v>
      </c>
    </row>
    <row r="12" spans="1:14" ht="132" customHeight="1" x14ac:dyDescent="0.25">
      <c r="A12" s="134">
        <v>6</v>
      </c>
      <c r="B12" s="125" t="s">
        <v>25</v>
      </c>
      <c r="C12" s="126" t="s">
        <v>272</v>
      </c>
      <c r="D12" s="126" t="s">
        <v>168</v>
      </c>
      <c r="E12" s="135">
        <v>2443</v>
      </c>
      <c r="F12" s="136"/>
      <c r="G12" s="136"/>
      <c r="H12" s="135" t="s">
        <v>281</v>
      </c>
      <c r="I12" s="126" t="s">
        <v>75</v>
      </c>
      <c r="J12" s="130" t="s">
        <v>282</v>
      </c>
      <c r="K12" s="131" t="s">
        <v>18</v>
      </c>
      <c r="L12" s="132" t="s">
        <v>37</v>
      </c>
    </row>
    <row r="13" spans="1:14" ht="96.75" customHeight="1" x14ac:dyDescent="0.25">
      <c r="A13" s="124">
        <v>7</v>
      </c>
      <c r="B13" s="133" t="s">
        <v>21</v>
      </c>
      <c r="C13" s="126" t="s">
        <v>273</v>
      </c>
      <c r="D13" s="126" t="s">
        <v>283</v>
      </c>
      <c r="E13" s="128">
        <v>1064.9000000000001</v>
      </c>
      <c r="F13" s="129">
        <v>1736856</v>
      </c>
      <c r="G13" s="129">
        <v>1736856</v>
      </c>
      <c r="H13" s="128">
        <v>18812704.43</v>
      </c>
      <c r="I13" s="137">
        <v>41409</v>
      </c>
      <c r="J13" s="130" t="s">
        <v>284</v>
      </c>
      <c r="K13" s="131" t="s">
        <v>18</v>
      </c>
      <c r="L13" s="132" t="s">
        <v>37</v>
      </c>
    </row>
    <row r="14" spans="1:14" ht="69.75" customHeight="1" x14ac:dyDescent="0.25">
      <c r="A14" s="124">
        <v>8</v>
      </c>
      <c r="B14" s="125" t="s">
        <v>25</v>
      </c>
      <c r="C14" s="126" t="s">
        <v>273</v>
      </c>
      <c r="D14" s="126" t="s">
        <v>183</v>
      </c>
      <c r="E14" s="128">
        <v>1475</v>
      </c>
      <c r="F14" s="129"/>
      <c r="G14" s="129"/>
      <c r="H14" s="128" t="s">
        <v>279</v>
      </c>
      <c r="I14" s="137" t="s">
        <v>280</v>
      </c>
      <c r="J14" s="130" t="s">
        <v>252</v>
      </c>
      <c r="K14" s="131" t="s">
        <v>18</v>
      </c>
      <c r="L14" s="132" t="s">
        <v>37</v>
      </c>
    </row>
    <row r="15" spans="1:14" ht="123.75" customHeight="1" x14ac:dyDescent="0.25">
      <c r="A15" s="124">
        <v>9</v>
      </c>
      <c r="B15" s="125" t="s">
        <v>73</v>
      </c>
      <c r="C15" s="126" t="s">
        <v>74</v>
      </c>
      <c r="D15" s="135" t="s">
        <v>285</v>
      </c>
      <c r="E15" s="128">
        <v>1090.4000000000001</v>
      </c>
      <c r="F15" s="129">
        <f>SUM(E5:E7)</f>
        <v>825</v>
      </c>
      <c r="G15" s="129">
        <v>20619.080000000002</v>
      </c>
      <c r="H15" s="128">
        <v>8642231.0600000005</v>
      </c>
      <c r="I15" s="126" t="s">
        <v>76</v>
      </c>
      <c r="J15" s="130" t="s">
        <v>286</v>
      </c>
      <c r="K15" s="131" t="s">
        <v>18</v>
      </c>
      <c r="L15" s="132" t="s">
        <v>37</v>
      </c>
      <c r="N15" s="53"/>
    </row>
    <row r="16" spans="1:14" ht="29.25" customHeight="1" thickBot="1" x14ac:dyDescent="0.3">
      <c r="A16" s="70" t="s">
        <v>11</v>
      </c>
      <c r="B16" s="59"/>
      <c r="C16" s="59"/>
      <c r="D16" s="59"/>
      <c r="E16" s="60">
        <f>SUM(E10:E15)</f>
        <v>6135.2000000000007</v>
      </c>
      <c r="F16" s="60">
        <f t="shared" ref="F16:G16" si="0">SUM(F10:F15)</f>
        <v>4316287.92</v>
      </c>
      <c r="G16" s="60">
        <f t="shared" si="0"/>
        <v>4336082</v>
      </c>
      <c r="H16" s="60">
        <v>2248490.36</v>
      </c>
      <c r="I16" s="61"/>
      <c r="J16" s="62"/>
      <c r="K16" s="62"/>
      <c r="L16" s="71"/>
      <c r="N16" s="53"/>
    </row>
    <row r="17" spans="1:14" ht="19.5" thickBot="1" x14ac:dyDescent="0.35">
      <c r="A17" s="63"/>
      <c r="B17" s="64" t="s">
        <v>80</v>
      </c>
      <c r="C17" s="65"/>
      <c r="D17" s="65"/>
      <c r="E17" s="65"/>
      <c r="F17" s="65"/>
      <c r="G17" s="65"/>
      <c r="H17" s="65"/>
      <c r="I17" s="65"/>
      <c r="J17" s="65"/>
      <c r="K17" s="65"/>
      <c r="L17" s="66"/>
      <c r="M17" s="7"/>
    </row>
    <row r="18" spans="1:14" ht="95.25" customHeight="1" x14ac:dyDescent="0.25">
      <c r="A18" s="138">
        <v>10</v>
      </c>
      <c r="B18" s="118" t="s">
        <v>77</v>
      </c>
      <c r="C18" s="119" t="s">
        <v>78</v>
      </c>
      <c r="D18" s="118" t="s">
        <v>173</v>
      </c>
      <c r="E18" s="139">
        <v>786.4</v>
      </c>
      <c r="F18" s="139">
        <v>3013798.59</v>
      </c>
      <c r="G18" s="139">
        <v>3013798.59</v>
      </c>
      <c r="H18" s="139">
        <v>2162266.83</v>
      </c>
      <c r="I18" s="121">
        <v>39833</v>
      </c>
      <c r="J18" s="140" t="s">
        <v>298</v>
      </c>
      <c r="K18" s="119" t="s">
        <v>80</v>
      </c>
      <c r="L18" s="123" t="s">
        <v>37</v>
      </c>
      <c r="M18" s="8"/>
    </row>
    <row r="19" spans="1:14" ht="94.5" customHeight="1" x14ac:dyDescent="0.25">
      <c r="A19" s="138">
        <v>11</v>
      </c>
      <c r="B19" s="118" t="s">
        <v>22</v>
      </c>
      <c r="C19" s="119" t="s">
        <v>79</v>
      </c>
      <c r="D19" s="118" t="s">
        <v>174</v>
      </c>
      <c r="E19" s="139">
        <v>170.5</v>
      </c>
      <c r="F19" s="139">
        <v>3825000</v>
      </c>
      <c r="G19" s="139">
        <v>2653983.1800000002</v>
      </c>
      <c r="H19" s="139">
        <v>1710819.16</v>
      </c>
      <c r="I19" s="121">
        <v>39833</v>
      </c>
      <c r="J19" s="140" t="s">
        <v>299</v>
      </c>
      <c r="K19" s="119" t="s">
        <v>80</v>
      </c>
      <c r="L19" s="123" t="s">
        <v>37</v>
      </c>
      <c r="M19" s="8"/>
    </row>
    <row r="20" spans="1:14" ht="45" x14ac:dyDescent="0.25">
      <c r="A20" s="138">
        <v>12</v>
      </c>
      <c r="B20" s="118" t="s">
        <v>23</v>
      </c>
      <c r="C20" s="119" t="s">
        <v>78</v>
      </c>
      <c r="D20" s="118"/>
      <c r="E20" s="141"/>
      <c r="F20" s="139">
        <v>2006195.67</v>
      </c>
      <c r="G20" s="139">
        <v>2006195.67</v>
      </c>
      <c r="H20" s="139"/>
      <c r="I20" s="121">
        <v>39833</v>
      </c>
      <c r="J20" s="119"/>
      <c r="K20" s="119" t="s">
        <v>80</v>
      </c>
      <c r="L20" s="123" t="s">
        <v>37</v>
      </c>
      <c r="M20" s="8"/>
    </row>
    <row r="21" spans="1:14" ht="96.75" customHeight="1" x14ac:dyDescent="0.25">
      <c r="A21" s="138">
        <v>13</v>
      </c>
      <c r="B21" s="118" t="s">
        <v>24</v>
      </c>
      <c r="C21" s="119" t="s">
        <v>78</v>
      </c>
      <c r="D21" s="142" t="s">
        <v>175</v>
      </c>
      <c r="E21" s="139">
        <v>95.7</v>
      </c>
      <c r="F21" s="139">
        <v>351480.78</v>
      </c>
      <c r="G21" s="139">
        <v>317145.51</v>
      </c>
      <c r="H21" s="139">
        <v>1710819.16</v>
      </c>
      <c r="I21" s="121">
        <v>39833</v>
      </c>
      <c r="J21" s="140" t="s">
        <v>299</v>
      </c>
      <c r="K21" s="119" t="s">
        <v>80</v>
      </c>
      <c r="L21" s="123" t="s">
        <v>37</v>
      </c>
      <c r="M21" s="8"/>
    </row>
    <row r="22" spans="1:14" ht="114.75" x14ac:dyDescent="0.25">
      <c r="A22" s="138">
        <v>14</v>
      </c>
      <c r="B22" s="118" t="s">
        <v>25</v>
      </c>
      <c r="C22" s="119" t="s">
        <v>78</v>
      </c>
      <c r="D22" s="118" t="s">
        <v>26</v>
      </c>
      <c r="E22" s="139">
        <v>13310</v>
      </c>
      <c r="F22" s="139"/>
      <c r="G22" s="139"/>
      <c r="H22" s="139">
        <v>2190559.7999999998</v>
      </c>
      <c r="I22" s="121">
        <v>41269</v>
      </c>
      <c r="J22" s="140" t="s">
        <v>300</v>
      </c>
      <c r="K22" s="119" t="s">
        <v>80</v>
      </c>
      <c r="L22" s="123" t="s">
        <v>37</v>
      </c>
      <c r="M22" s="8"/>
      <c r="N22" s="53"/>
    </row>
    <row r="23" spans="1:14" x14ac:dyDescent="0.25">
      <c r="A23" s="72" t="s">
        <v>11</v>
      </c>
      <c r="B23" s="9"/>
      <c r="C23" s="40"/>
      <c r="D23" s="9"/>
      <c r="E23" s="6">
        <f>SUM(E18:E22)</f>
        <v>14362.6</v>
      </c>
      <c r="F23" s="6">
        <f>SUM(F18:F22)</f>
        <v>9196475.0399999991</v>
      </c>
      <c r="G23" s="6">
        <f>SUM(G18:G22)</f>
        <v>7991122.9499999993</v>
      </c>
      <c r="H23" s="6">
        <v>2382231.4</v>
      </c>
      <c r="I23" s="9"/>
      <c r="J23" s="9"/>
      <c r="K23" s="9"/>
      <c r="L23" s="73"/>
    </row>
    <row r="24" spans="1:14" x14ac:dyDescent="0.25">
      <c r="A24" s="112" t="s">
        <v>242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4"/>
    </row>
    <row r="25" spans="1:14" ht="124.5" customHeight="1" x14ac:dyDescent="0.25">
      <c r="A25" s="143">
        <v>15</v>
      </c>
      <c r="B25" s="118" t="s">
        <v>81</v>
      </c>
      <c r="C25" s="119" t="s">
        <v>82</v>
      </c>
      <c r="D25" s="118" t="s">
        <v>230</v>
      </c>
      <c r="E25" s="120">
        <v>1604.9</v>
      </c>
      <c r="F25" s="120">
        <v>2344878</v>
      </c>
      <c r="G25" s="120">
        <v>2010718.63</v>
      </c>
      <c r="H25" s="120">
        <v>21764161.239999998</v>
      </c>
      <c r="I25" s="121">
        <v>41367</v>
      </c>
      <c r="J25" s="140" t="s">
        <v>330</v>
      </c>
      <c r="K25" s="119" t="s">
        <v>27</v>
      </c>
      <c r="L25" s="123" t="s">
        <v>28</v>
      </c>
    </row>
    <row r="26" spans="1:14" ht="168.75" customHeight="1" x14ac:dyDescent="0.25">
      <c r="A26" s="143">
        <v>16</v>
      </c>
      <c r="B26" s="118" t="s">
        <v>29</v>
      </c>
      <c r="C26" s="119" t="s">
        <v>83</v>
      </c>
      <c r="D26" s="118" t="s">
        <v>30</v>
      </c>
      <c r="E26" s="120">
        <v>4057</v>
      </c>
      <c r="F26" s="120"/>
      <c r="G26" s="120"/>
      <c r="H26" s="120">
        <v>2152725.34</v>
      </c>
      <c r="I26" s="121">
        <v>41633</v>
      </c>
      <c r="J26" s="140" t="s">
        <v>331</v>
      </c>
      <c r="K26" s="119" t="s">
        <v>27</v>
      </c>
      <c r="L26" s="123" t="s">
        <v>28</v>
      </c>
    </row>
    <row r="27" spans="1:14" ht="182.25" customHeight="1" x14ac:dyDescent="0.25">
      <c r="A27" s="143">
        <v>17</v>
      </c>
      <c r="B27" s="118" t="s">
        <v>31</v>
      </c>
      <c r="C27" s="119" t="s">
        <v>84</v>
      </c>
      <c r="D27" s="118" t="s">
        <v>32</v>
      </c>
      <c r="E27" s="120">
        <v>21705</v>
      </c>
      <c r="F27" s="120"/>
      <c r="G27" s="120"/>
      <c r="H27" s="120">
        <v>3776018.85</v>
      </c>
      <c r="I27" s="121">
        <v>41509</v>
      </c>
      <c r="J27" s="140" t="s">
        <v>332</v>
      </c>
      <c r="K27" s="119" t="s">
        <v>27</v>
      </c>
      <c r="L27" s="123" t="s">
        <v>28</v>
      </c>
    </row>
    <row r="28" spans="1:14" ht="45" x14ac:dyDescent="0.25">
      <c r="A28" s="143">
        <v>18</v>
      </c>
      <c r="B28" s="17" t="s">
        <v>33</v>
      </c>
      <c r="C28" s="42" t="s">
        <v>84</v>
      </c>
      <c r="D28" s="17"/>
      <c r="E28" s="144"/>
      <c r="F28" s="144">
        <v>3401271.09</v>
      </c>
      <c r="G28" s="144">
        <v>3401271.09</v>
      </c>
      <c r="H28" s="144"/>
      <c r="I28" s="43">
        <v>29502</v>
      </c>
      <c r="J28" s="42"/>
      <c r="K28" s="42" t="s">
        <v>27</v>
      </c>
      <c r="L28" s="145" t="s">
        <v>28</v>
      </c>
    </row>
    <row r="29" spans="1:14" ht="45" x14ac:dyDescent="0.25">
      <c r="A29" s="143">
        <v>19</v>
      </c>
      <c r="B29" s="17" t="s">
        <v>335</v>
      </c>
      <c r="C29" s="42" t="s">
        <v>82</v>
      </c>
      <c r="D29" s="17"/>
      <c r="E29" s="144"/>
      <c r="F29" s="144">
        <v>1491613.5</v>
      </c>
      <c r="G29" s="144">
        <v>372903.3</v>
      </c>
      <c r="H29" s="144"/>
      <c r="I29" s="43">
        <v>42552</v>
      </c>
      <c r="J29" s="42" t="s">
        <v>34</v>
      </c>
      <c r="K29" s="42" t="s">
        <v>27</v>
      </c>
      <c r="L29" s="145" t="s">
        <v>28</v>
      </c>
    </row>
    <row r="30" spans="1:14" ht="24" customHeight="1" x14ac:dyDescent="0.25">
      <c r="A30" s="143">
        <v>20</v>
      </c>
      <c r="B30" s="17" t="s">
        <v>35</v>
      </c>
      <c r="C30" s="42"/>
      <c r="D30" s="146"/>
      <c r="E30" s="144"/>
      <c r="F30" s="144">
        <v>22842.22</v>
      </c>
      <c r="G30" s="144">
        <v>22842.22</v>
      </c>
      <c r="H30" s="144"/>
      <c r="I30" s="43">
        <v>33948</v>
      </c>
      <c r="J30" s="42"/>
      <c r="K30" s="42" t="s">
        <v>27</v>
      </c>
      <c r="L30" s="145" t="s">
        <v>28</v>
      </c>
      <c r="N30" s="53"/>
    </row>
    <row r="31" spans="1:14" x14ac:dyDescent="0.25">
      <c r="A31" s="68" t="s">
        <v>11</v>
      </c>
      <c r="B31" s="10"/>
      <c r="C31" s="5"/>
      <c r="D31" s="5"/>
      <c r="E31" s="6">
        <f>SUM(E25:E30)</f>
        <v>27366.9</v>
      </c>
      <c r="F31" s="6">
        <f t="shared" ref="F31:G31" si="1">SUM(F25:F30)</f>
        <v>7260604.8099999996</v>
      </c>
      <c r="G31" s="6">
        <f t="shared" si="1"/>
        <v>5807735.2399999993</v>
      </c>
      <c r="H31" s="6">
        <f>SUM(H25:H27)</f>
        <v>27692905.43</v>
      </c>
      <c r="I31" s="41"/>
      <c r="J31" s="41"/>
      <c r="K31" s="41"/>
      <c r="L31" s="74"/>
    </row>
    <row r="32" spans="1:14" x14ac:dyDescent="0.25">
      <c r="A32" s="115" t="s">
        <v>243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7"/>
    </row>
    <row r="33" spans="1:14" ht="114.75" x14ac:dyDescent="0.25">
      <c r="A33" s="143">
        <v>21</v>
      </c>
      <c r="B33" s="118" t="s">
        <v>334</v>
      </c>
      <c r="C33" s="119" t="s">
        <v>85</v>
      </c>
      <c r="D33" s="118" t="s">
        <v>231</v>
      </c>
      <c r="E33" s="120">
        <v>989.8</v>
      </c>
      <c r="F33" s="120">
        <v>2611807.92</v>
      </c>
      <c r="G33" s="120">
        <v>2611807.92</v>
      </c>
      <c r="H33" s="120">
        <v>18241314.329999998</v>
      </c>
      <c r="I33" s="147">
        <v>40906</v>
      </c>
      <c r="J33" s="140" t="s">
        <v>333</v>
      </c>
      <c r="K33" s="148" t="s">
        <v>36</v>
      </c>
      <c r="L33" s="123" t="s">
        <v>37</v>
      </c>
    </row>
    <row r="34" spans="1:14" ht="168" customHeight="1" x14ac:dyDescent="0.25">
      <c r="A34" s="143">
        <v>22</v>
      </c>
      <c r="B34" s="118" t="s">
        <v>337</v>
      </c>
      <c r="C34" s="119" t="s">
        <v>85</v>
      </c>
      <c r="D34" s="118" t="s">
        <v>169</v>
      </c>
      <c r="E34" s="120">
        <v>5378</v>
      </c>
      <c r="F34" s="120"/>
      <c r="G34" s="120"/>
      <c r="H34" s="120">
        <v>2675286.1</v>
      </c>
      <c r="I34" s="121">
        <v>41510</v>
      </c>
      <c r="J34" s="149" t="s">
        <v>336</v>
      </c>
      <c r="K34" s="148" t="s">
        <v>36</v>
      </c>
      <c r="L34" s="123" t="s">
        <v>37</v>
      </c>
    </row>
    <row r="35" spans="1:14" ht="30" x14ac:dyDescent="0.25">
      <c r="A35" s="143">
        <v>23</v>
      </c>
      <c r="B35" s="118" t="s">
        <v>38</v>
      </c>
      <c r="C35" s="119" t="s">
        <v>85</v>
      </c>
      <c r="D35" s="142"/>
      <c r="E35" s="120"/>
      <c r="F35" s="120">
        <v>5789.52</v>
      </c>
      <c r="G35" s="120">
        <v>5789.52</v>
      </c>
      <c r="H35" s="120"/>
      <c r="I35" s="121">
        <v>29070</v>
      </c>
      <c r="J35" s="149"/>
      <c r="K35" s="148" t="s">
        <v>36</v>
      </c>
      <c r="L35" s="123" t="s">
        <v>37</v>
      </c>
      <c r="N35" s="54"/>
    </row>
    <row r="36" spans="1:14" ht="119.25" customHeight="1" x14ac:dyDescent="0.25">
      <c r="A36" s="143">
        <v>24</v>
      </c>
      <c r="B36" s="118" t="s">
        <v>338</v>
      </c>
      <c r="C36" s="119" t="s">
        <v>86</v>
      </c>
      <c r="D36" s="118" t="s">
        <v>232</v>
      </c>
      <c r="E36" s="120">
        <v>303.60000000000002</v>
      </c>
      <c r="F36" s="120">
        <v>8548280.2400000002</v>
      </c>
      <c r="G36" s="120">
        <v>3193197.9</v>
      </c>
      <c r="H36" s="120">
        <v>4821297.21</v>
      </c>
      <c r="I36" s="121">
        <v>40906</v>
      </c>
      <c r="J36" s="140" t="s">
        <v>340</v>
      </c>
      <c r="K36" s="119" t="s">
        <v>347</v>
      </c>
      <c r="L36" s="123" t="s">
        <v>37</v>
      </c>
    </row>
    <row r="37" spans="1:14" ht="144.75" customHeight="1" x14ac:dyDescent="0.25">
      <c r="A37" s="143">
        <v>25</v>
      </c>
      <c r="B37" s="118" t="s">
        <v>339</v>
      </c>
      <c r="C37" s="119" t="s">
        <v>86</v>
      </c>
      <c r="D37" s="118" t="s">
        <v>39</v>
      </c>
      <c r="E37" s="120">
        <v>5644</v>
      </c>
      <c r="F37" s="120"/>
      <c r="G37" s="120"/>
      <c r="H37" s="120">
        <v>2824426.92</v>
      </c>
      <c r="I37" s="121">
        <v>41577</v>
      </c>
      <c r="J37" s="140" t="s">
        <v>341</v>
      </c>
      <c r="K37" s="119" t="s">
        <v>347</v>
      </c>
      <c r="L37" s="123" t="s">
        <v>37</v>
      </c>
    </row>
    <row r="38" spans="1:14" ht="45" x14ac:dyDescent="0.25">
      <c r="A38" s="143">
        <v>26</v>
      </c>
      <c r="B38" s="118" t="s">
        <v>38</v>
      </c>
      <c r="C38" s="119" t="s">
        <v>86</v>
      </c>
      <c r="D38" s="118"/>
      <c r="E38" s="120"/>
      <c r="F38" s="120">
        <v>68653.66</v>
      </c>
      <c r="G38" s="120">
        <v>20133.330000000002</v>
      </c>
      <c r="H38" s="120"/>
      <c r="I38" s="121">
        <v>31692</v>
      </c>
      <c r="J38" s="140"/>
      <c r="K38" s="119" t="s">
        <v>346</v>
      </c>
      <c r="L38" s="123" t="s">
        <v>37</v>
      </c>
    </row>
    <row r="39" spans="1:14" ht="126" customHeight="1" x14ac:dyDescent="0.25">
      <c r="A39" s="143">
        <v>27</v>
      </c>
      <c r="B39" s="150" t="s">
        <v>342</v>
      </c>
      <c r="C39" s="151" t="s">
        <v>166</v>
      </c>
      <c r="D39" s="150" t="s">
        <v>233</v>
      </c>
      <c r="E39" s="152">
        <v>928.9</v>
      </c>
      <c r="F39" s="152">
        <v>4014153.9</v>
      </c>
      <c r="G39" s="152">
        <v>3864973.52</v>
      </c>
      <c r="H39" s="152">
        <v>22714239.760000002</v>
      </c>
      <c r="I39" s="151" t="s">
        <v>40</v>
      </c>
      <c r="J39" s="153" t="s">
        <v>343</v>
      </c>
      <c r="K39" s="151" t="s">
        <v>348</v>
      </c>
      <c r="L39" s="123" t="s">
        <v>37</v>
      </c>
    </row>
    <row r="40" spans="1:14" ht="168.75" customHeight="1" x14ac:dyDescent="0.25">
      <c r="A40" s="143">
        <v>28</v>
      </c>
      <c r="B40" s="118" t="s">
        <v>344</v>
      </c>
      <c r="C40" s="119" t="s">
        <v>87</v>
      </c>
      <c r="D40" s="118" t="s">
        <v>41</v>
      </c>
      <c r="E40" s="120">
        <v>4354</v>
      </c>
      <c r="F40" s="120"/>
      <c r="G40" s="120"/>
      <c r="H40" s="120">
        <v>1787404.08</v>
      </c>
      <c r="I40" s="121">
        <v>41585</v>
      </c>
      <c r="J40" s="140" t="s">
        <v>345</v>
      </c>
      <c r="K40" s="151" t="s">
        <v>348</v>
      </c>
      <c r="L40" s="123" t="s">
        <v>37</v>
      </c>
      <c r="N40" s="53"/>
    </row>
    <row r="41" spans="1:14" x14ac:dyDescent="0.25">
      <c r="A41" s="68" t="s">
        <v>11</v>
      </c>
      <c r="B41" s="5"/>
      <c r="C41" s="5"/>
      <c r="D41" s="5"/>
      <c r="E41" s="6">
        <f>SUM(E33:E40)</f>
        <v>17598.300000000003</v>
      </c>
      <c r="F41" s="6">
        <f t="shared" ref="F41:G41" si="2">SUM(F33:F40)</f>
        <v>15248685.24</v>
      </c>
      <c r="G41" s="6">
        <f t="shared" si="2"/>
        <v>9695902.1899999995</v>
      </c>
      <c r="H41" s="6">
        <v>7287117.0999999996</v>
      </c>
      <c r="I41" s="11"/>
      <c r="J41" s="12"/>
      <c r="K41" s="12"/>
      <c r="L41" s="75"/>
    </row>
    <row r="42" spans="1:14" x14ac:dyDescent="0.25">
      <c r="A42" s="97" t="s">
        <v>250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9"/>
    </row>
    <row r="43" spans="1:14" ht="150" customHeight="1" x14ac:dyDescent="0.25">
      <c r="A43" s="143">
        <v>29</v>
      </c>
      <c r="B43" s="118" t="s">
        <v>312</v>
      </c>
      <c r="C43" s="119" t="s">
        <v>311</v>
      </c>
      <c r="D43" s="154" t="s">
        <v>266</v>
      </c>
      <c r="E43" s="120">
        <v>362.8</v>
      </c>
      <c r="F43" s="120">
        <v>158551.97</v>
      </c>
      <c r="G43" s="120">
        <v>158551.97</v>
      </c>
      <c r="H43" s="120">
        <v>12221721.23</v>
      </c>
      <c r="I43" s="121">
        <v>42927</v>
      </c>
      <c r="J43" s="122" t="s">
        <v>366</v>
      </c>
      <c r="K43" s="119" t="s">
        <v>42</v>
      </c>
      <c r="L43" s="123" t="s">
        <v>37</v>
      </c>
    </row>
    <row r="44" spans="1:14" ht="136.5" customHeight="1" x14ac:dyDescent="0.25">
      <c r="A44" s="143">
        <v>30</v>
      </c>
      <c r="B44" s="118" t="s">
        <v>314</v>
      </c>
      <c r="C44" s="119" t="s">
        <v>315</v>
      </c>
      <c r="D44" s="154" t="s">
        <v>316</v>
      </c>
      <c r="E44" s="120">
        <v>1374</v>
      </c>
      <c r="F44" s="120"/>
      <c r="G44" s="120"/>
      <c r="H44" s="120">
        <v>573383.93999999994</v>
      </c>
      <c r="I44" s="121">
        <v>45008</v>
      </c>
      <c r="J44" s="122" t="s">
        <v>317</v>
      </c>
      <c r="K44" s="119" t="s">
        <v>42</v>
      </c>
      <c r="L44" s="123" t="s">
        <v>37</v>
      </c>
    </row>
    <row r="45" spans="1:14" ht="60" x14ac:dyDescent="0.25">
      <c r="A45" s="143">
        <v>31</v>
      </c>
      <c r="B45" s="118" t="s">
        <v>88</v>
      </c>
      <c r="C45" s="119" t="s">
        <v>313</v>
      </c>
      <c r="D45" s="154"/>
      <c r="E45" s="120">
        <v>73.5</v>
      </c>
      <c r="F45" s="120">
        <v>47405</v>
      </c>
      <c r="G45" s="120">
        <v>47405</v>
      </c>
      <c r="H45" s="120"/>
      <c r="I45" s="121">
        <v>43161</v>
      </c>
      <c r="J45" s="121" t="s">
        <v>89</v>
      </c>
      <c r="K45" s="119" t="s">
        <v>42</v>
      </c>
      <c r="L45" s="123"/>
    </row>
    <row r="46" spans="1:14" ht="160.5" customHeight="1" x14ac:dyDescent="0.25">
      <c r="A46" s="143">
        <v>32</v>
      </c>
      <c r="B46" s="118" t="s">
        <v>318</v>
      </c>
      <c r="C46" s="119" t="s">
        <v>319</v>
      </c>
      <c r="D46" s="154" t="s">
        <v>170</v>
      </c>
      <c r="E46" s="120">
        <v>200</v>
      </c>
      <c r="F46" s="120">
        <v>172798</v>
      </c>
      <c r="G46" s="120">
        <v>66568.83</v>
      </c>
      <c r="H46" s="120">
        <v>84356</v>
      </c>
      <c r="I46" s="121">
        <v>44477</v>
      </c>
      <c r="J46" s="122" t="s">
        <v>320</v>
      </c>
      <c r="K46" s="119" t="s">
        <v>42</v>
      </c>
      <c r="L46" s="123" t="s">
        <v>37</v>
      </c>
      <c r="N46" s="53"/>
    </row>
    <row r="47" spans="1:14" ht="208.5" customHeight="1" x14ac:dyDescent="0.25">
      <c r="A47" s="143">
        <v>33</v>
      </c>
      <c r="B47" s="118" t="s">
        <v>321</v>
      </c>
      <c r="C47" s="119" t="s">
        <v>319</v>
      </c>
      <c r="D47" s="154" t="s">
        <v>322</v>
      </c>
      <c r="E47" s="120">
        <v>87.3</v>
      </c>
      <c r="F47" s="120"/>
      <c r="G47" s="120"/>
      <c r="H47" s="120">
        <v>420826.26</v>
      </c>
      <c r="I47" s="121">
        <v>45008</v>
      </c>
      <c r="J47" s="122" t="s">
        <v>323</v>
      </c>
      <c r="K47" s="119" t="s">
        <v>42</v>
      </c>
      <c r="L47" s="123" t="s">
        <v>37</v>
      </c>
      <c r="N47" s="53"/>
    </row>
    <row r="48" spans="1:14" x14ac:dyDescent="0.25">
      <c r="A48" s="68" t="s">
        <v>11</v>
      </c>
      <c r="B48" s="5"/>
      <c r="C48" s="5"/>
      <c r="D48" s="5"/>
      <c r="E48" s="6">
        <f>SUM(E43:E47)</f>
        <v>2097.6</v>
      </c>
      <c r="F48" s="6">
        <f t="shared" ref="F48:G48" si="3">SUM(F43:F47)</f>
        <v>378754.97</v>
      </c>
      <c r="G48" s="6">
        <f t="shared" si="3"/>
        <v>272525.8</v>
      </c>
      <c r="H48" s="6">
        <v>84356</v>
      </c>
      <c r="I48" s="11"/>
      <c r="J48" s="12"/>
      <c r="K48" s="12"/>
      <c r="L48" s="75"/>
    </row>
    <row r="49" spans="1:14" x14ac:dyDescent="0.25">
      <c r="A49" s="103" t="s">
        <v>244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5"/>
    </row>
    <row r="50" spans="1:14" ht="95.25" customHeight="1" x14ac:dyDescent="0.25">
      <c r="A50" s="138">
        <v>34</v>
      </c>
      <c r="B50" s="118" t="s">
        <v>444</v>
      </c>
      <c r="C50" s="119" t="s">
        <v>324</v>
      </c>
      <c r="D50" s="155" t="s">
        <v>220</v>
      </c>
      <c r="E50" s="120"/>
      <c r="F50" s="120">
        <v>31802.58</v>
      </c>
      <c r="G50" s="120">
        <v>20572.72</v>
      </c>
      <c r="H50" s="139">
        <v>215064.54</v>
      </c>
      <c r="I50" s="121">
        <v>26392</v>
      </c>
      <c r="J50" s="140" t="s">
        <v>325</v>
      </c>
      <c r="K50" s="126" t="s">
        <v>43</v>
      </c>
      <c r="L50" s="156" t="s">
        <v>37</v>
      </c>
      <c r="N50" t="s">
        <v>305</v>
      </c>
    </row>
    <row r="51" spans="1:14" ht="43.5" customHeight="1" x14ac:dyDescent="0.25">
      <c r="A51" s="138">
        <v>35</v>
      </c>
      <c r="B51" s="118" t="s">
        <v>326</v>
      </c>
      <c r="C51" s="119" t="s">
        <v>222</v>
      </c>
      <c r="D51" s="155"/>
      <c r="E51" s="139">
        <v>95.5</v>
      </c>
      <c r="F51" s="120">
        <v>61595</v>
      </c>
      <c r="G51" s="120">
        <v>61595</v>
      </c>
      <c r="H51" s="139"/>
      <c r="I51" s="121">
        <v>43161</v>
      </c>
      <c r="J51" s="140" t="s">
        <v>89</v>
      </c>
      <c r="K51" s="126" t="s">
        <v>43</v>
      </c>
      <c r="L51" s="156" t="s">
        <v>37</v>
      </c>
      <c r="N51" t="s">
        <v>327</v>
      </c>
    </row>
    <row r="52" spans="1:14" ht="147" customHeight="1" x14ac:dyDescent="0.25">
      <c r="A52" s="138">
        <v>36</v>
      </c>
      <c r="B52" s="118" t="s">
        <v>260</v>
      </c>
      <c r="C52" s="119" t="s">
        <v>90</v>
      </c>
      <c r="D52" s="155" t="s">
        <v>266</v>
      </c>
      <c r="E52" s="139">
        <v>256</v>
      </c>
      <c r="F52" s="120">
        <v>92873.2</v>
      </c>
      <c r="G52" s="120">
        <v>82023.78</v>
      </c>
      <c r="H52" s="139"/>
      <c r="I52" s="121" t="s">
        <v>44</v>
      </c>
      <c r="J52" s="140" t="s">
        <v>365</v>
      </c>
      <c r="K52" s="126" t="s">
        <v>43</v>
      </c>
      <c r="L52" s="156" t="s">
        <v>37</v>
      </c>
    </row>
    <row r="53" spans="1:14" ht="121.5" customHeight="1" x14ac:dyDescent="0.25">
      <c r="A53" s="138">
        <v>37</v>
      </c>
      <c r="B53" s="118" t="s">
        <v>45</v>
      </c>
      <c r="C53" s="119" t="s">
        <v>91</v>
      </c>
      <c r="D53" s="118" t="s">
        <v>160</v>
      </c>
      <c r="E53" s="139">
        <v>2886.6</v>
      </c>
      <c r="F53" s="120">
        <v>5060256.21</v>
      </c>
      <c r="G53" s="120">
        <v>3392947.99</v>
      </c>
      <c r="H53" s="139">
        <v>49672989.240000002</v>
      </c>
      <c r="I53" s="121">
        <v>25713</v>
      </c>
      <c r="J53" s="140" t="s">
        <v>328</v>
      </c>
      <c r="K53" s="126" t="s">
        <v>43</v>
      </c>
      <c r="L53" s="156" t="s">
        <v>37</v>
      </c>
    </row>
    <row r="54" spans="1:14" ht="151.5" customHeight="1" x14ac:dyDescent="0.25">
      <c r="A54" s="138">
        <v>38</v>
      </c>
      <c r="B54" s="118" t="s">
        <v>25</v>
      </c>
      <c r="C54" s="119" t="s">
        <v>91</v>
      </c>
      <c r="D54" s="155" t="s">
        <v>167</v>
      </c>
      <c r="E54" s="139">
        <v>12504</v>
      </c>
      <c r="F54" s="139"/>
      <c r="G54" s="120"/>
      <c r="H54" s="120">
        <v>4386653.28</v>
      </c>
      <c r="I54" s="121">
        <v>39344</v>
      </c>
      <c r="J54" s="140" t="s">
        <v>329</v>
      </c>
      <c r="K54" s="126" t="s">
        <v>43</v>
      </c>
      <c r="L54" s="156" t="s">
        <v>37</v>
      </c>
      <c r="N54" s="53"/>
    </row>
    <row r="55" spans="1:14" x14ac:dyDescent="0.25">
      <c r="A55" s="68" t="s">
        <v>11</v>
      </c>
      <c r="B55" s="5"/>
      <c r="C55" s="5"/>
      <c r="D55" s="12"/>
      <c r="E55" s="6">
        <f>SUM(E50:E54)</f>
        <v>15742.1</v>
      </c>
      <c r="F55" s="6">
        <f t="shared" ref="F55:G55" si="4">SUM(F50:F54)</f>
        <v>5246526.99</v>
      </c>
      <c r="G55" s="6">
        <f t="shared" si="4"/>
        <v>3557139.49</v>
      </c>
      <c r="H55" s="6">
        <f>SUM(H51:H54)</f>
        <v>54059642.520000003</v>
      </c>
      <c r="I55" s="13"/>
      <c r="J55" s="14"/>
      <c r="K55" s="15"/>
      <c r="L55" s="73"/>
    </row>
    <row r="56" spans="1:14" x14ac:dyDescent="0.25">
      <c r="A56" s="106" t="s">
        <v>245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8"/>
    </row>
    <row r="57" spans="1:14" ht="114.75" customHeight="1" x14ac:dyDescent="0.25">
      <c r="A57" s="76">
        <v>39</v>
      </c>
      <c r="B57" s="157" t="s">
        <v>46</v>
      </c>
      <c r="C57" s="42" t="s">
        <v>92</v>
      </c>
      <c r="D57" s="158" t="s">
        <v>234</v>
      </c>
      <c r="E57" s="16">
        <v>2463.3000000000002</v>
      </c>
      <c r="F57" s="16">
        <v>4517183.87</v>
      </c>
      <c r="G57" s="16">
        <v>4517183.87</v>
      </c>
      <c r="H57" s="16">
        <v>23343901.32</v>
      </c>
      <c r="I57" s="43">
        <v>41197</v>
      </c>
      <c r="J57" s="159" t="s">
        <v>287</v>
      </c>
      <c r="K57" s="42" t="s">
        <v>48</v>
      </c>
      <c r="L57" s="160" t="s">
        <v>37</v>
      </c>
    </row>
    <row r="58" spans="1:14" ht="114.75" x14ac:dyDescent="0.25">
      <c r="A58" s="76">
        <v>40</v>
      </c>
      <c r="B58" s="17" t="s">
        <v>25</v>
      </c>
      <c r="C58" s="42" t="s">
        <v>179</v>
      </c>
      <c r="D58" s="158" t="s">
        <v>180</v>
      </c>
      <c r="E58" s="16">
        <v>7259</v>
      </c>
      <c r="F58" s="16"/>
      <c r="G58" s="16"/>
      <c r="H58" s="16">
        <v>1332607.22</v>
      </c>
      <c r="I58" s="43">
        <v>40372</v>
      </c>
      <c r="J58" s="159" t="s">
        <v>288</v>
      </c>
      <c r="K58" s="42" t="s">
        <v>48</v>
      </c>
      <c r="L58" s="160" t="s">
        <v>37</v>
      </c>
    </row>
    <row r="59" spans="1:14" ht="102" x14ac:dyDescent="0.25">
      <c r="A59" s="76">
        <v>41</v>
      </c>
      <c r="B59" s="17" t="s">
        <v>47</v>
      </c>
      <c r="C59" s="42" t="s">
        <v>93</v>
      </c>
      <c r="D59" s="158" t="s">
        <v>253</v>
      </c>
      <c r="E59" s="16">
        <v>205.4</v>
      </c>
      <c r="F59" s="16">
        <v>522146.16</v>
      </c>
      <c r="G59" s="16">
        <v>522146.16</v>
      </c>
      <c r="H59" s="16">
        <v>3659093.12</v>
      </c>
      <c r="I59" s="43">
        <v>39428</v>
      </c>
      <c r="J59" s="159" t="s">
        <v>289</v>
      </c>
      <c r="K59" s="161" t="s">
        <v>48</v>
      </c>
      <c r="L59" s="160" t="s">
        <v>37</v>
      </c>
    </row>
    <row r="60" spans="1:14" ht="150" x14ac:dyDescent="0.25">
      <c r="A60" s="76">
        <v>42</v>
      </c>
      <c r="B60" s="17" t="s">
        <v>25</v>
      </c>
      <c r="C60" s="42" t="s">
        <v>93</v>
      </c>
      <c r="D60" s="158" t="s">
        <v>49</v>
      </c>
      <c r="E60" s="16">
        <v>2300</v>
      </c>
      <c r="F60" s="16"/>
      <c r="G60" s="16"/>
      <c r="H60" s="16">
        <v>507173</v>
      </c>
      <c r="I60" s="43">
        <v>45461</v>
      </c>
      <c r="J60" s="42" t="s">
        <v>290</v>
      </c>
      <c r="K60" s="161" t="s">
        <v>48</v>
      </c>
      <c r="L60" s="160" t="s">
        <v>37</v>
      </c>
    </row>
    <row r="61" spans="1:14" ht="129" customHeight="1" x14ac:dyDescent="0.25">
      <c r="A61" s="76">
        <v>43</v>
      </c>
      <c r="B61" s="17" t="s">
        <v>257</v>
      </c>
      <c r="C61" s="42" t="s">
        <v>94</v>
      </c>
      <c r="D61" s="158" t="s">
        <v>258</v>
      </c>
      <c r="E61" s="16">
        <v>109.3</v>
      </c>
      <c r="F61" s="16">
        <v>5310.63</v>
      </c>
      <c r="G61" s="16">
        <v>5310.63</v>
      </c>
      <c r="H61" s="16">
        <v>169563.34</v>
      </c>
      <c r="I61" s="43">
        <v>42957</v>
      </c>
      <c r="J61" s="159" t="s">
        <v>292</v>
      </c>
      <c r="K61" s="42" t="s">
        <v>48</v>
      </c>
      <c r="L61" s="160" t="s">
        <v>37</v>
      </c>
      <c r="M61" s="56" t="s">
        <v>259</v>
      </c>
      <c r="N61" s="55"/>
    </row>
    <row r="62" spans="1:14" ht="136.5" customHeight="1" x14ac:dyDescent="0.25">
      <c r="A62" s="76">
        <v>44</v>
      </c>
      <c r="B62" s="17" t="s">
        <v>102</v>
      </c>
      <c r="C62" s="42" t="s">
        <v>294</v>
      </c>
      <c r="D62" s="158" t="s">
        <v>176</v>
      </c>
      <c r="E62" s="16">
        <v>21524</v>
      </c>
      <c r="F62" s="16">
        <v>464694.66</v>
      </c>
      <c r="G62" s="16">
        <v>464694.66</v>
      </c>
      <c r="H62" s="16">
        <v>3558132.44</v>
      </c>
      <c r="I62" s="43">
        <v>42957</v>
      </c>
      <c r="J62" s="159" t="s">
        <v>293</v>
      </c>
      <c r="K62" s="42" t="s">
        <v>48</v>
      </c>
      <c r="L62" s="160" t="s">
        <v>37</v>
      </c>
    </row>
    <row r="63" spans="1:14" ht="123" customHeight="1" x14ac:dyDescent="0.25">
      <c r="A63" s="76">
        <v>45</v>
      </c>
      <c r="B63" s="17" t="s">
        <v>60</v>
      </c>
      <c r="C63" s="42" t="s">
        <v>294</v>
      </c>
      <c r="D63" s="162" t="s">
        <v>216</v>
      </c>
      <c r="E63" s="16">
        <v>97</v>
      </c>
      <c r="F63" s="16">
        <v>94860</v>
      </c>
      <c r="G63" s="16">
        <v>94860</v>
      </c>
      <c r="H63" s="16"/>
      <c r="I63" s="43">
        <v>42957</v>
      </c>
      <c r="J63" s="163" t="s">
        <v>291</v>
      </c>
      <c r="K63" s="42" t="s">
        <v>48</v>
      </c>
      <c r="L63" s="160" t="s">
        <v>37</v>
      </c>
    </row>
    <row r="64" spans="1:14" ht="138" customHeight="1" x14ac:dyDescent="0.25">
      <c r="A64" s="76">
        <v>46</v>
      </c>
      <c r="B64" s="17" t="s">
        <v>25</v>
      </c>
      <c r="C64" s="42" t="s">
        <v>294</v>
      </c>
      <c r="D64" s="162" t="s">
        <v>176</v>
      </c>
      <c r="E64" s="16">
        <v>21524</v>
      </c>
      <c r="F64" s="16"/>
      <c r="G64" s="16"/>
      <c r="H64" s="16">
        <v>3558132.44</v>
      </c>
      <c r="I64" s="43">
        <v>45334</v>
      </c>
      <c r="J64" s="163" t="s">
        <v>293</v>
      </c>
      <c r="K64" s="42" t="s">
        <v>48</v>
      </c>
      <c r="L64" s="160" t="s">
        <v>37</v>
      </c>
    </row>
    <row r="65" spans="1:15" ht="98.25" customHeight="1" x14ac:dyDescent="0.25">
      <c r="A65" s="76">
        <v>47</v>
      </c>
      <c r="B65" s="17" t="s">
        <v>103</v>
      </c>
      <c r="C65" s="42" t="s">
        <v>295</v>
      </c>
      <c r="D65" s="164" t="s">
        <v>297</v>
      </c>
      <c r="E65" s="16">
        <v>196.6</v>
      </c>
      <c r="F65" s="16">
        <v>20595.330000000002</v>
      </c>
      <c r="G65" s="16">
        <v>20595.330000000002</v>
      </c>
      <c r="H65" s="16">
        <v>1102723.69</v>
      </c>
      <c r="I65" s="43">
        <v>42957</v>
      </c>
      <c r="J65" s="163" t="s">
        <v>296</v>
      </c>
      <c r="K65" s="42" t="s">
        <v>48</v>
      </c>
      <c r="L65" s="160" t="s">
        <v>37</v>
      </c>
      <c r="N65" s="54"/>
    </row>
    <row r="66" spans="1:15" ht="127.5" x14ac:dyDescent="0.25">
      <c r="A66" s="76">
        <v>48</v>
      </c>
      <c r="B66" s="17" t="s">
        <v>25</v>
      </c>
      <c r="C66" s="42" t="s">
        <v>93</v>
      </c>
      <c r="D66" s="158" t="s">
        <v>49</v>
      </c>
      <c r="E66" s="16">
        <v>2300</v>
      </c>
      <c r="F66" s="16"/>
      <c r="G66" s="16"/>
      <c r="H66" s="16">
        <v>342999</v>
      </c>
      <c r="I66" s="42"/>
      <c r="J66" s="163" t="s">
        <v>290</v>
      </c>
      <c r="K66" s="42" t="s">
        <v>48</v>
      </c>
      <c r="L66" s="160" t="s">
        <v>37</v>
      </c>
      <c r="N66" s="53"/>
    </row>
    <row r="67" spans="1:15" ht="15.75" x14ac:dyDescent="0.25">
      <c r="A67" s="77" t="s">
        <v>11</v>
      </c>
      <c r="B67" s="19"/>
      <c r="C67" s="18"/>
      <c r="D67" s="20"/>
      <c r="E67" s="167">
        <f>SUM(E57:E66)</f>
        <v>57978.6</v>
      </c>
      <c r="F67" s="167">
        <f>SUM(F57:F66)</f>
        <v>5624790.6500000004</v>
      </c>
      <c r="G67" s="167">
        <f>SUM(G57:G66)</f>
        <v>5624790.6500000004</v>
      </c>
      <c r="H67" s="21">
        <f>SUM(H57:H66)</f>
        <v>37574325.57</v>
      </c>
      <c r="I67" s="9"/>
      <c r="J67" s="9"/>
      <c r="K67" s="9"/>
      <c r="L67" s="73"/>
      <c r="N67" s="53"/>
    </row>
    <row r="68" spans="1:15" x14ac:dyDescent="0.25">
      <c r="A68" s="78" t="s">
        <v>246</v>
      </c>
      <c r="B68" s="79"/>
      <c r="C68" s="79"/>
      <c r="D68" s="79"/>
      <c r="E68" s="92"/>
      <c r="F68" s="79"/>
      <c r="G68" s="79"/>
      <c r="H68" s="79"/>
      <c r="I68" s="79"/>
      <c r="J68" s="79"/>
      <c r="K68" s="79"/>
      <c r="L68" s="80"/>
    </row>
    <row r="69" spans="1:15" ht="191.25" x14ac:dyDescent="0.25">
      <c r="A69" s="138">
        <v>49</v>
      </c>
      <c r="B69" s="118" t="s">
        <v>152</v>
      </c>
      <c r="C69" s="119" t="s">
        <v>153</v>
      </c>
      <c r="D69" s="118" t="s">
        <v>51</v>
      </c>
      <c r="E69" s="139">
        <v>177.6</v>
      </c>
      <c r="F69" s="139">
        <v>1127010.67</v>
      </c>
      <c r="G69" s="139">
        <v>812194.26</v>
      </c>
      <c r="H69" s="139">
        <v>733722.3</v>
      </c>
      <c r="I69" s="121">
        <v>43287</v>
      </c>
      <c r="J69" s="140" t="s">
        <v>352</v>
      </c>
      <c r="K69" s="119" t="s">
        <v>50</v>
      </c>
      <c r="L69" s="123" t="s">
        <v>37</v>
      </c>
    </row>
    <row r="70" spans="1:15" ht="221.25" customHeight="1" x14ac:dyDescent="0.25">
      <c r="A70" s="138">
        <v>50</v>
      </c>
      <c r="B70" s="118" t="s">
        <v>104</v>
      </c>
      <c r="C70" s="119" t="s">
        <v>108</v>
      </c>
      <c r="D70" s="118" t="s">
        <v>239</v>
      </c>
      <c r="E70" s="139">
        <v>496.1</v>
      </c>
      <c r="F70" s="139"/>
      <c r="G70" s="139"/>
      <c r="H70" s="139">
        <v>4198304.0599999996</v>
      </c>
      <c r="I70" s="121">
        <v>43287</v>
      </c>
      <c r="J70" s="140" t="s">
        <v>351</v>
      </c>
      <c r="K70" s="119" t="s">
        <v>50</v>
      </c>
      <c r="L70" s="123" t="s">
        <v>37</v>
      </c>
    </row>
    <row r="71" spans="1:15" ht="89.25" x14ac:dyDescent="0.25">
      <c r="A71" s="138">
        <v>51</v>
      </c>
      <c r="B71" s="118" t="s">
        <v>240</v>
      </c>
      <c r="C71" s="119" t="s">
        <v>108</v>
      </c>
      <c r="D71" s="118" t="s">
        <v>52</v>
      </c>
      <c r="E71" s="139">
        <v>1578.6</v>
      </c>
      <c r="F71" s="139">
        <v>15095580.42</v>
      </c>
      <c r="G71" s="139">
        <v>2010063.04</v>
      </c>
      <c r="H71" s="139">
        <v>7452695.9800000004</v>
      </c>
      <c r="I71" s="121">
        <v>43287</v>
      </c>
      <c r="J71" s="140" t="s">
        <v>349</v>
      </c>
      <c r="K71" s="119" t="s">
        <v>50</v>
      </c>
      <c r="L71" s="123" t="s">
        <v>37</v>
      </c>
      <c r="N71" s="58"/>
      <c r="O71" s="165"/>
    </row>
    <row r="72" spans="1:15" ht="60" x14ac:dyDescent="0.25">
      <c r="A72" s="138">
        <v>52</v>
      </c>
      <c r="B72" s="17" t="s">
        <v>105</v>
      </c>
      <c r="C72" s="42" t="s">
        <v>109</v>
      </c>
      <c r="D72" s="17"/>
      <c r="E72" s="16"/>
      <c r="F72" s="16">
        <v>50000</v>
      </c>
      <c r="G72" s="16">
        <v>14863.92</v>
      </c>
      <c r="H72" s="16"/>
      <c r="I72" s="43">
        <v>43287</v>
      </c>
      <c r="J72" s="42" t="s">
        <v>350</v>
      </c>
      <c r="K72" s="42" t="s">
        <v>50</v>
      </c>
      <c r="L72" s="145" t="s">
        <v>37</v>
      </c>
      <c r="N72" s="166"/>
      <c r="O72" s="165"/>
    </row>
    <row r="73" spans="1:15" ht="133.5" customHeight="1" x14ac:dyDescent="0.25">
      <c r="A73" s="138">
        <v>53</v>
      </c>
      <c r="B73" s="118" t="s">
        <v>95</v>
      </c>
      <c r="C73" s="140" t="s">
        <v>354</v>
      </c>
      <c r="D73" s="154" t="s">
        <v>184</v>
      </c>
      <c r="E73" s="139">
        <v>6992</v>
      </c>
      <c r="F73" s="139">
        <v>2500</v>
      </c>
      <c r="G73" s="139">
        <v>2500</v>
      </c>
      <c r="H73" s="139">
        <v>446788.8</v>
      </c>
      <c r="I73" s="121">
        <v>43325</v>
      </c>
      <c r="J73" s="119" t="s">
        <v>353</v>
      </c>
      <c r="K73" s="119" t="s">
        <v>50</v>
      </c>
      <c r="L73" s="123" t="s">
        <v>37</v>
      </c>
      <c r="N73" s="58"/>
      <c r="O73" s="165"/>
    </row>
    <row r="74" spans="1:15" ht="183" customHeight="1" x14ac:dyDescent="0.25">
      <c r="A74" s="138">
        <v>54</v>
      </c>
      <c r="B74" s="118" t="s">
        <v>356</v>
      </c>
      <c r="C74" s="119" t="s">
        <v>110</v>
      </c>
      <c r="D74" s="154" t="s">
        <v>53</v>
      </c>
      <c r="E74" s="139">
        <v>131.4</v>
      </c>
      <c r="F74" s="139">
        <v>122900.48</v>
      </c>
      <c r="G74" s="139">
        <v>122900.48</v>
      </c>
      <c r="H74" s="139">
        <v>1296865.44</v>
      </c>
      <c r="I74" s="121">
        <v>44494</v>
      </c>
      <c r="J74" s="140" t="s">
        <v>355</v>
      </c>
      <c r="K74" s="119" t="s">
        <v>50</v>
      </c>
      <c r="L74" s="123" t="s">
        <v>357</v>
      </c>
      <c r="N74" s="58"/>
      <c r="O74" s="165"/>
    </row>
    <row r="75" spans="1:15" ht="98.25" customHeight="1" x14ac:dyDescent="0.25">
      <c r="A75" s="138">
        <v>55</v>
      </c>
      <c r="B75" s="118" t="s">
        <v>106</v>
      </c>
      <c r="C75" s="119" t="s">
        <v>368</v>
      </c>
      <c r="D75" s="154" t="s">
        <v>54</v>
      </c>
      <c r="E75" s="139">
        <v>270</v>
      </c>
      <c r="F75" s="139">
        <v>100000</v>
      </c>
      <c r="G75" s="139">
        <v>100000</v>
      </c>
      <c r="H75" s="139">
        <v>773453.15</v>
      </c>
      <c r="I75" s="121">
        <v>43287</v>
      </c>
      <c r="J75" s="140" t="s">
        <v>367</v>
      </c>
      <c r="K75" s="119" t="s">
        <v>50</v>
      </c>
      <c r="L75" s="123" t="s">
        <v>37</v>
      </c>
      <c r="N75" s="58"/>
      <c r="O75" s="165"/>
    </row>
    <row r="76" spans="1:15" ht="89.25" x14ac:dyDescent="0.25">
      <c r="A76" s="138">
        <v>56</v>
      </c>
      <c r="B76" s="118" t="s">
        <v>107</v>
      </c>
      <c r="C76" s="119" t="s">
        <v>111</v>
      </c>
      <c r="D76" s="154" t="s">
        <v>55</v>
      </c>
      <c r="E76" s="139">
        <v>4269</v>
      </c>
      <c r="F76" s="139">
        <v>3988564.76</v>
      </c>
      <c r="G76" s="139">
        <v>3404295.98</v>
      </c>
      <c r="H76" s="139">
        <v>20299113.859999999</v>
      </c>
      <c r="I76" s="121">
        <v>43287</v>
      </c>
      <c r="J76" s="168" t="s">
        <v>369</v>
      </c>
      <c r="K76" s="119" t="s">
        <v>50</v>
      </c>
      <c r="L76" s="123" t="s">
        <v>37</v>
      </c>
      <c r="N76" s="58"/>
      <c r="O76" s="165"/>
    </row>
    <row r="77" spans="1:15" ht="89.25" x14ac:dyDescent="0.25">
      <c r="A77" s="138">
        <v>57</v>
      </c>
      <c r="B77" s="118" t="s">
        <v>96</v>
      </c>
      <c r="C77" s="119" t="s">
        <v>113</v>
      </c>
      <c r="D77" s="118" t="s">
        <v>52</v>
      </c>
      <c r="E77" s="139">
        <v>1578.6</v>
      </c>
      <c r="F77" s="139">
        <v>8391667.1199999992</v>
      </c>
      <c r="G77" s="139">
        <v>1241906.1499999999</v>
      </c>
      <c r="H77" s="139">
        <v>7452695.9800000004</v>
      </c>
      <c r="I77" s="121">
        <v>43287</v>
      </c>
      <c r="J77" s="140" t="s">
        <v>370</v>
      </c>
      <c r="K77" s="119" t="s">
        <v>50</v>
      </c>
      <c r="L77" s="123" t="s">
        <v>37</v>
      </c>
      <c r="N77" s="58"/>
      <c r="O77" s="165"/>
    </row>
    <row r="78" spans="1:15" ht="89.25" x14ac:dyDescent="0.25">
      <c r="A78" s="138">
        <v>58</v>
      </c>
      <c r="B78" s="118" t="s">
        <v>97</v>
      </c>
      <c r="C78" s="119" t="s">
        <v>112</v>
      </c>
      <c r="D78" s="118" t="s">
        <v>56</v>
      </c>
      <c r="E78" s="139">
        <v>825</v>
      </c>
      <c r="F78" s="139">
        <v>266831.57</v>
      </c>
      <c r="G78" s="139">
        <v>221342.76</v>
      </c>
      <c r="H78" s="139">
        <v>3882091.41</v>
      </c>
      <c r="I78" s="121">
        <v>43419</v>
      </c>
      <c r="J78" s="140" t="s">
        <v>371</v>
      </c>
      <c r="K78" s="119" t="s">
        <v>50</v>
      </c>
      <c r="L78" s="123" t="s">
        <v>37</v>
      </c>
      <c r="N78" s="58"/>
      <c r="O78" s="165"/>
    </row>
    <row r="79" spans="1:15" ht="75" x14ac:dyDescent="0.25">
      <c r="A79" s="138">
        <v>59</v>
      </c>
      <c r="B79" s="118" t="s">
        <v>99</v>
      </c>
      <c r="C79" s="119" t="s">
        <v>114</v>
      </c>
      <c r="D79" s="118"/>
      <c r="E79" s="139">
        <v>15.2</v>
      </c>
      <c r="F79" s="139">
        <v>100059.49</v>
      </c>
      <c r="G79" s="139">
        <v>95156.74</v>
      </c>
      <c r="H79" s="139"/>
      <c r="I79" s="121">
        <v>43419</v>
      </c>
      <c r="J79" s="140" t="s">
        <v>57</v>
      </c>
      <c r="K79" s="119" t="s">
        <v>50</v>
      </c>
      <c r="L79" s="123" t="s">
        <v>37</v>
      </c>
      <c r="N79" s="165"/>
      <c r="O79" s="165"/>
    </row>
    <row r="80" spans="1:15" ht="75" x14ac:dyDescent="0.25">
      <c r="A80" s="138">
        <v>60</v>
      </c>
      <c r="B80" s="118" t="s">
        <v>98</v>
      </c>
      <c r="C80" s="119" t="s">
        <v>114</v>
      </c>
      <c r="D80" s="118"/>
      <c r="E80" s="139">
        <v>30.8</v>
      </c>
      <c r="F80" s="139">
        <v>202752.09</v>
      </c>
      <c r="G80" s="139">
        <v>192817.84</v>
      </c>
      <c r="H80" s="139"/>
      <c r="I80" s="121">
        <v>43419</v>
      </c>
      <c r="J80" s="140" t="s">
        <v>57</v>
      </c>
      <c r="K80" s="119" t="s">
        <v>50</v>
      </c>
      <c r="L80" s="123" t="s">
        <v>37</v>
      </c>
      <c r="N80" s="58"/>
      <c r="O80" s="165"/>
    </row>
    <row r="81" spans="1:15" ht="75" x14ac:dyDescent="0.25">
      <c r="A81" s="138">
        <v>61</v>
      </c>
      <c r="B81" s="170" t="s">
        <v>100</v>
      </c>
      <c r="C81" s="119" t="s">
        <v>114</v>
      </c>
      <c r="D81" s="142"/>
      <c r="E81" s="139">
        <v>17.7</v>
      </c>
      <c r="F81" s="139">
        <v>116516.62</v>
      </c>
      <c r="G81" s="139">
        <v>110807.59</v>
      </c>
      <c r="H81" s="139"/>
      <c r="I81" s="121">
        <v>43419</v>
      </c>
      <c r="J81" s="171" t="s">
        <v>57</v>
      </c>
      <c r="K81" s="119" t="s">
        <v>50</v>
      </c>
      <c r="L81" s="123" t="s">
        <v>37</v>
      </c>
      <c r="N81" s="165"/>
      <c r="O81" s="165"/>
    </row>
    <row r="82" spans="1:15" ht="127.5" x14ac:dyDescent="0.25">
      <c r="A82" s="138">
        <v>62</v>
      </c>
      <c r="B82" s="150" t="s">
        <v>101</v>
      </c>
      <c r="C82" s="151" t="s">
        <v>359</v>
      </c>
      <c r="D82" s="150" t="s">
        <v>358</v>
      </c>
      <c r="E82" s="172">
        <v>19676</v>
      </c>
      <c r="F82" s="172">
        <v>11776</v>
      </c>
      <c r="G82" s="172">
        <v>130.84</v>
      </c>
      <c r="H82" s="172">
        <v>1280710.8400000001</v>
      </c>
      <c r="I82" s="173">
        <v>45218</v>
      </c>
      <c r="J82" s="174" t="s">
        <v>360</v>
      </c>
      <c r="K82" s="151" t="s">
        <v>50</v>
      </c>
      <c r="L82" s="175" t="s">
        <v>37</v>
      </c>
      <c r="N82" s="169"/>
      <c r="O82" s="165"/>
    </row>
    <row r="83" spans="1:15" ht="15.75" thickBot="1" x14ac:dyDescent="0.3">
      <c r="A83" s="22"/>
      <c r="B83" s="23"/>
      <c r="C83" s="24"/>
      <c r="D83" s="25"/>
      <c r="E83" s="44">
        <f>SUM(E69:E82)</f>
        <v>36058</v>
      </c>
      <c r="F83" s="44">
        <f t="shared" ref="F83:G83" si="5">SUM(F69:F82)</f>
        <v>29576159.219999995</v>
      </c>
      <c r="G83" s="44">
        <f t="shared" si="5"/>
        <v>8328979.5999999996</v>
      </c>
      <c r="H83" s="26"/>
      <c r="I83" s="27"/>
      <c r="J83" s="28"/>
      <c r="K83" s="29"/>
      <c r="L83" s="30"/>
    </row>
    <row r="84" spans="1:15" x14ac:dyDescent="0.25">
      <c r="A84" s="100" t="s">
        <v>247</v>
      </c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2"/>
    </row>
    <row r="85" spans="1:15" ht="76.5" x14ac:dyDescent="0.25">
      <c r="A85" s="124">
        <v>63</v>
      </c>
      <c r="B85" s="125" t="s">
        <v>58</v>
      </c>
      <c r="C85" s="126" t="s">
        <v>115</v>
      </c>
      <c r="D85" s="125" t="s">
        <v>229</v>
      </c>
      <c r="E85" s="128">
        <v>1687.5</v>
      </c>
      <c r="F85" s="176">
        <v>7974959.7599999998</v>
      </c>
      <c r="G85" s="176">
        <v>7974959.7599999998</v>
      </c>
      <c r="H85" s="128">
        <v>19704713.629999999</v>
      </c>
      <c r="I85" s="177">
        <v>40946</v>
      </c>
      <c r="J85" s="130" t="s">
        <v>301</v>
      </c>
      <c r="K85" s="126" t="s">
        <v>59</v>
      </c>
      <c r="L85" s="123" t="s">
        <v>37</v>
      </c>
    </row>
    <row r="86" spans="1:15" ht="102" x14ac:dyDescent="0.25">
      <c r="A86" s="124">
        <v>64</v>
      </c>
      <c r="B86" s="125" t="s">
        <v>25</v>
      </c>
      <c r="C86" s="126" t="s">
        <v>116</v>
      </c>
      <c r="D86" s="133" t="s">
        <v>151</v>
      </c>
      <c r="E86" s="128">
        <v>16635</v>
      </c>
      <c r="F86" s="128"/>
      <c r="G86" s="128"/>
      <c r="H86" s="128">
        <v>2752094.4</v>
      </c>
      <c r="I86" s="177">
        <v>38961</v>
      </c>
      <c r="J86" s="130" t="s">
        <v>304</v>
      </c>
      <c r="K86" s="126" t="s">
        <v>59</v>
      </c>
      <c r="L86" s="123" t="s">
        <v>37</v>
      </c>
    </row>
    <row r="87" spans="1:15" ht="102" x14ac:dyDescent="0.25">
      <c r="A87" s="124">
        <v>65</v>
      </c>
      <c r="B87" s="125" t="s">
        <v>60</v>
      </c>
      <c r="C87" s="126" t="s">
        <v>223</v>
      </c>
      <c r="D87" s="133" t="s">
        <v>61</v>
      </c>
      <c r="E87" s="128">
        <v>185.7</v>
      </c>
      <c r="F87" s="128">
        <v>172798</v>
      </c>
      <c r="G87" s="128">
        <v>172798</v>
      </c>
      <c r="H87" s="128">
        <v>1534828.95</v>
      </c>
      <c r="I87" s="177">
        <v>42943</v>
      </c>
      <c r="J87" s="130" t="s">
        <v>303</v>
      </c>
      <c r="K87" s="126" t="s">
        <v>59</v>
      </c>
      <c r="L87" s="123" t="s">
        <v>37</v>
      </c>
    </row>
    <row r="88" spans="1:15" ht="63.75" x14ac:dyDescent="0.25">
      <c r="A88" s="124">
        <v>66</v>
      </c>
      <c r="B88" s="125" t="s">
        <v>62</v>
      </c>
      <c r="C88" s="126" t="s">
        <v>224</v>
      </c>
      <c r="D88" s="133" t="s">
        <v>63</v>
      </c>
      <c r="E88" s="128">
        <v>82</v>
      </c>
      <c r="F88" s="128">
        <v>50000</v>
      </c>
      <c r="G88" s="128">
        <v>50000</v>
      </c>
      <c r="H88" s="128">
        <v>255647.82</v>
      </c>
      <c r="I88" s="177">
        <v>42944</v>
      </c>
      <c r="J88" s="130" t="s">
        <v>302</v>
      </c>
      <c r="K88" s="126" t="s">
        <v>59</v>
      </c>
      <c r="L88" s="123" t="s">
        <v>37</v>
      </c>
    </row>
    <row r="89" spans="1:15" ht="178.5" x14ac:dyDescent="0.25">
      <c r="A89" s="124">
        <v>67</v>
      </c>
      <c r="B89" s="118" t="s">
        <v>58</v>
      </c>
      <c r="C89" s="119" t="s">
        <v>117</v>
      </c>
      <c r="D89" s="118" t="s">
        <v>309</v>
      </c>
      <c r="E89" s="139">
        <v>1867.2</v>
      </c>
      <c r="F89" s="139">
        <v>8136425.4699999997</v>
      </c>
      <c r="G89" s="139">
        <v>8136425.4699999997</v>
      </c>
      <c r="H89" s="139">
        <v>19498142.640000001</v>
      </c>
      <c r="I89" s="177"/>
      <c r="J89" s="130" t="s">
        <v>310</v>
      </c>
      <c r="K89" s="126" t="s">
        <v>59</v>
      </c>
      <c r="L89" s="123" t="s">
        <v>37</v>
      </c>
    </row>
    <row r="90" spans="1:15" ht="120" customHeight="1" x14ac:dyDescent="0.25">
      <c r="A90" s="124">
        <v>68</v>
      </c>
      <c r="B90" s="118" t="s">
        <v>60</v>
      </c>
      <c r="C90" s="119" t="s">
        <v>217</v>
      </c>
      <c r="D90" s="118" t="s">
        <v>218</v>
      </c>
      <c r="E90" s="139">
        <v>62.3</v>
      </c>
      <c r="F90" s="139">
        <v>730333.33</v>
      </c>
      <c r="G90" s="139"/>
      <c r="H90" s="139">
        <v>146378.63</v>
      </c>
      <c r="I90" s="177"/>
      <c r="J90" s="130" t="s">
        <v>307</v>
      </c>
      <c r="K90" s="126" t="s">
        <v>59</v>
      </c>
      <c r="L90" s="123" t="s">
        <v>37</v>
      </c>
    </row>
    <row r="91" spans="1:15" ht="132.75" customHeight="1" x14ac:dyDescent="0.25">
      <c r="A91" s="124">
        <v>69</v>
      </c>
      <c r="B91" s="118" t="s">
        <v>25</v>
      </c>
      <c r="C91" s="119" t="s">
        <v>118</v>
      </c>
      <c r="D91" s="118" t="s">
        <v>171</v>
      </c>
      <c r="E91" s="139">
        <v>13446</v>
      </c>
      <c r="F91" s="139"/>
      <c r="G91" s="139"/>
      <c r="H91" s="139">
        <v>2217783.2400000002</v>
      </c>
      <c r="I91" s="121">
        <v>40128</v>
      </c>
      <c r="J91" s="130" t="s">
        <v>306</v>
      </c>
      <c r="K91" s="126" t="s">
        <v>59</v>
      </c>
      <c r="L91" s="123" t="s">
        <v>37</v>
      </c>
    </row>
    <row r="92" spans="1:15" ht="30" x14ac:dyDescent="0.25">
      <c r="A92" s="124">
        <v>70</v>
      </c>
      <c r="B92" s="17" t="s">
        <v>64</v>
      </c>
      <c r="C92" s="42" t="s">
        <v>119</v>
      </c>
      <c r="D92" s="146"/>
      <c r="E92" s="16"/>
      <c r="F92" s="16">
        <v>22000</v>
      </c>
      <c r="G92" s="16">
        <v>22000</v>
      </c>
      <c r="H92" s="16"/>
      <c r="I92" s="43"/>
      <c r="J92" s="42"/>
      <c r="K92" s="42"/>
      <c r="L92" s="145"/>
    </row>
    <row r="93" spans="1:15" ht="127.5" x14ac:dyDescent="0.25">
      <c r="A93" s="124">
        <v>71</v>
      </c>
      <c r="B93" s="125" t="s">
        <v>25</v>
      </c>
      <c r="C93" s="126" t="s">
        <v>120</v>
      </c>
      <c r="D93" s="133" t="s">
        <v>308</v>
      </c>
      <c r="E93" s="128">
        <v>13446</v>
      </c>
      <c r="F93" s="128"/>
      <c r="G93" s="128"/>
      <c r="H93" s="128">
        <v>2217783.2400000002</v>
      </c>
      <c r="I93" s="177">
        <v>44783</v>
      </c>
      <c r="J93" s="130" t="s">
        <v>306</v>
      </c>
      <c r="K93" s="126" t="s">
        <v>59</v>
      </c>
      <c r="L93" s="123" t="s">
        <v>37</v>
      </c>
      <c r="N93" s="53"/>
    </row>
    <row r="94" spans="1:15" x14ac:dyDescent="0.25">
      <c r="A94" s="81" t="s">
        <v>11</v>
      </c>
      <c r="B94" s="1"/>
      <c r="C94" s="1"/>
      <c r="D94" s="1"/>
      <c r="E94" s="2">
        <f>SUM(E85:E93)</f>
        <v>47411.7</v>
      </c>
      <c r="F94" s="2">
        <f t="shared" ref="F94:G94" si="6">SUM(F85:F93)</f>
        <v>17086516.559999999</v>
      </c>
      <c r="G94" s="2">
        <f t="shared" si="6"/>
        <v>16356183.23</v>
      </c>
      <c r="H94" s="2">
        <v>6848046.6900000004</v>
      </c>
      <c r="I94" s="3"/>
      <c r="J94" s="4"/>
      <c r="K94" s="4"/>
      <c r="L94" s="69"/>
    </row>
    <row r="95" spans="1:15" x14ac:dyDescent="0.25">
      <c r="A95" s="109" t="s">
        <v>248</v>
      </c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1"/>
    </row>
    <row r="96" spans="1:15" ht="126" customHeight="1" x14ac:dyDescent="0.25">
      <c r="A96" s="124">
        <v>72</v>
      </c>
      <c r="B96" s="125" t="s">
        <v>60</v>
      </c>
      <c r="C96" s="119" t="s">
        <v>225</v>
      </c>
      <c r="D96" s="118" t="s">
        <v>236</v>
      </c>
      <c r="E96" s="139">
        <v>187.1</v>
      </c>
      <c r="F96" s="139">
        <v>1432523.7</v>
      </c>
      <c r="G96" s="139">
        <v>1391962.65</v>
      </c>
      <c r="H96" s="139" t="s">
        <v>361</v>
      </c>
      <c r="I96" s="121"/>
      <c r="J96" s="140" t="s">
        <v>363</v>
      </c>
      <c r="K96" s="119" t="s">
        <v>65</v>
      </c>
      <c r="L96" s="123" t="s">
        <v>28</v>
      </c>
    </row>
    <row r="97" spans="1:14" ht="189.75" customHeight="1" x14ac:dyDescent="0.25">
      <c r="A97" s="124">
        <v>73</v>
      </c>
      <c r="B97" s="125" t="s">
        <v>25</v>
      </c>
      <c r="C97" s="119" t="s">
        <v>225</v>
      </c>
      <c r="D97" s="118" t="s">
        <v>237</v>
      </c>
      <c r="E97" s="139">
        <v>2409</v>
      </c>
      <c r="F97" s="139"/>
      <c r="G97" s="139"/>
      <c r="H97" s="139">
        <v>179855.94</v>
      </c>
      <c r="I97" s="121"/>
      <c r="J97" s="140" t="s">
        <v>362</v>
      </c>
      <c r="K97" s="119" t="s">
        <v>65</v>
      </c>
      <c r="L97" s="123" t="s">
        <v>28</v>
      </c>
    </row>
    <row r="98" spans="1:14" ht="120.75" customHeight="1" x14ac:dyDescent="0.25">
      <c r="A98" s="124">
        <v>74</v>
      </c>
      <c r="B98" s="125" t="s">
        <v>58</v>
      </c>
      <c r="C98" s="119" t="s">
        <v>121</v>
      </c>
      <c r="D98" s="118" t="s">
        <v>235</v>
      </c>
      <c r="E98" s="139">
        <v>1622.2</v>
      </c>
      <c r="F98" s="139">
        <v>2596557.12</v>
      </c>
      <c r="G98" s="139">
        <v>2596557.12</v>
      </c>
      <c r="H98" s="139">
        <v>17584061.859999999</v>
      </c>
      <c r="I98" s="121">
        <v>39833</v>
      </c>
      <c r="J98" s="140" t="s">
        <v>364</v>
      </c>
      <c r="K98" s="119" t="s">
        <v>65</v>
      </c>
      <c r="L98" s="123" t="s">
        <v>28</v>
      </c>
    </row>
    <row r="99" spans="1:14" ht="127.5" x14ac:dyDescent="0.25">
      <c r="A99" s="124">
        <v>75</v>
      </c>
      <c r="B99" s="125" t="s">
        <v>25</v>
      </c>
      <c r="C99" s="119" t="s">
        <v>121</v>
      </c>
      <c r="D99" s="118" t="s">
        <v>178</v>
      </c>
      <c r="E99" s="139">
        <v>8838</v>
      </c>
      <c r="F99" s="139"/>
      <c r="G99" s="139"/>
      <c r="H99" s="139">
        <v>1640774.7</v>
      </c>
      <c r="I99" s="121">
        <v>40368</v>
      </c>
      <c r="J99" s="140" t="s">
        <v>372</v>
      </c>
      <c r="K99" s="119" t="s">
        <v>65</v>
      </c>
      <c r="L99" s="123" t="s">
        <v>28</v>
      </c>
    </row>
    <row r="100" spans="1:14" ht="127.5" x14ac:dyDescent="0.25">
      <c r="A100" s="124">
        <v>76</v>
      </c>
      <c r="B100" s="125" t="s">
        <v>25</v>
      </c>
      <c r="C100" s="119" t="s">
        <v>122</v>
      </c>
      <c r="D100" s="118" t="s">
        <v>177</v>
      </c>
      <c r="E100" s="139">
        <v>6843</v>
      </c>
      <c r="F100" s="139"/>
      <c r="G100" s="139"/>
      <c r="H100" s="139">
        <v>1466728.62</v>
      </c>
      <c r="I100" s="121">
        <v>40372</v>
      </c>
      <c r="J100" s="140" t="s">
        <v>373</v>
      </c>
      <c r="K100" s="119" t="s">
        <v>65</v>
      </c>
      <c r="L100" s="123" t="s">
        <v>28</v>
      </c>
    </row>
    <row r="101" spans="1:14" ht="127.5" x14ac:dyDescent="0.25">
      <c r="A101" s="124">
        <v>77</v>
      </c>
      <c r="B101" s="125" t="s">
        <v>25</v>
      </c>
      <c r="C101" s="119" t="s">
        <v>123</v>
      </c>
      <c r="D101" s="118" t="s">
        <v>172</v>
      </c>
      <c r="E101" s="139">
        <v>2511</v>
      </c>
      <c r="F101" s="139"/>
      <c r="G101" s="139"/>
      <c r="H101" s="139">
        <v>634856.13</v>
      </c>
      <c r="I101" s="121">
        <v>40372</v>
      </c>
      <c r="J101" s="140" t="s">
        <v>374</v>
      </c>
      <c r="K101" s="119" t="s">
        <v>65</v>
      </c>
      <c r="L101" s="123" t="s">
        <v>28</v>
      </c>
    </row>
    <row r="102" spans="1:14" ht="114.75" x14ac:dyDescent="0.25">
      <c r="A102" s="124">
        <v>78</v>
      </c>
      <c r="B102" s="125" t="s">
        <v>25</v>
      </c>
      <c r="C102" s="119" t="s">
        <v>124</v>
      </c>
      <c r="D102" s="118" t="s">
        <v>66</v>
      </c>
      <c r="E102" s="139">
        <v>12745</v>
      </c>
      <c r="F102" s="139"/>
      <c r="G102" s="139"/>
      <c r="H102" s="139">
        <v>2117709.2000000002</v>
      </c>
      <c r="I102" s="121">
        <v>42668</v>
      </c>
      <c r="J102" s="140" t="s">
        <v>375</v>
      </c>
      <c r="K102" s="119" t="s">
        <v>65</v>
      </c>
      <c r="L102" s="123" t="s">
        <v>28</v>
      </c>
    </row>
    <row r="103" spans="1:14" ht="127.5" x14ac:dyDescent="0.25">
      <c r="A103" s="124">
        <v>79</v>
      </c>
      <c r="B103" s="118" t="s">
        <v>67</v>
      </c>
      <c r="C103" s="119" t="s">
        <v>123</v>
      </c>
      <c r="D103" s="118" t="s">
        <v>214</v>
      </c>
      <c r="E103" s="139">
        <v>269.3</v>
      </c>
      <c r="F103" s="176">
        <v>2697151.32</v>
      </c>
      <c r="G103" s="176">
        <v>2697151.32</v>
      </c>
      <c r="H103" s="139">
        <v>1554841.25</v>
      </c>
      <c r="I103" s="178">
        <v>40450</v>
      </c>
      <c r="J103" s="140" t="s">
        <v>376</v>
      </c>
      <c r="K103" s="119" t="s">
        <v>65</v>
      </c>
      <c r="L103" s="123" t="s">
        <v>37</v>
      </c>
    </row>
    <row r="104" spans="1:14" ht="102" x14ac:dyDescent="0.25">
      <c r="A104" s="124">
        <v>80</v>
      </c>
      <c r="B104" s="118" t="s">
        <v>68</v>
      </c>
      <c r="C104" s="119" t="s">
        <v>122</v>
      </c>
      <c r="D104" s="118" t="s">
        <v>213</v>
      </c>
      <c r="E104" s="139">
        <v>495.9</v>
      </c>
      <c r="F104" s="139">
        <v>7146727.9199999999</v>
      </c>
      <c r="G104" s="139">
        <v>7146727.9199999999</v>
      </c>
      <c r="H104" s="139">
        <v>2863147.07</v>
      </c>
      <c r="I104" s="121">
        <v>40450</v>
      </c>
      <c r="J104" s="140" t="s">
        <v>377</v>
      </c>
      <c r="K104" s="119" t="s">
        <v>65</v>
      </c>
      <c r="L104" s="123" t="s">
        <v>37</v>
      </c>
    </row>
    <row r="105" spans="1:14" ht="176.25" customHeight="1" x14ac:dyDescent="0.25">
      <c r="A105" s="124">
        <v>81</v>
      </c>
      <c r="B105" s="118" t="s">
        <v>69</v>
      </c>
      <c r="C105" s="119" t="s">
        <v>212</v>
      </c>
      <c r="D105" s="118" t="s">
        <v>70</v>
      </c>
      <c r="E105" s="139">
        <v>53.1</v>
      </c>
      <c r="F105" s="139">
        <v>380979.41</v>
      </c>
      <c r="G105" s="139">
        <v>101594.2</v>
      </c>
      <c r="H105" s="139">
        <v>147866.70000000001</v>
      </c>
      <c r="I105" s="121">
        <v>43326</v>
      </c>
      <c r="J105" s="140" t="s">
        <v>378</v>
      </c>
      <c r="K105" s="119" t="s">
        <v>65</v>
      </c>
      <c r="L105" s="123" t="s">
        <v>37</v>
      </c>
    </row>
    <row r="106" spans="1:14" ht="76.5" x14ac:dyDescent="0.25">
      <c r="A106" s="124">
        <v>82</v>
      </c>
      <c r="B106" s="118" t="s">
        <v>125</v>
      </c>
      <c r="C106" s="119" t="s">
        <v>212</v>
      </c>
      <c r="D106" s="118" t="s">
        <v>71</v>
      </c>
      <c r="E106" s="139">
        <v>60</v>
      </c>
      <c r="F106" s="139">
        <v>1428515.87</v>
      </c>
      <c r="G106" s="139">
        <v>384905.6</v>
      </c>
      <c r="H106" s="139">
        <v>420703.75</v>
      </c>
      <c r="I106" s="121">
        <v>43297</v>
      </c>
      <c r="J106" s="140" t="s">
        <v>379</v>
      </c>
      <c r="K106" s="119" t="s">
        <v>65</v>
      </c>
      <c r="L106" s="123" t="s">
        <v>37</v>
      </c>
    </row>
    <row r="107" spans="1:14" ht="45" x14ac:dyDescent="0.25">
      <c r="A107" s="124">
        <v>83</v>
      </c>
      <c r="B107" s="118" t="s">
        <v>64</v>
      </c>
      <c r="C107" s="119" t="s">
        <v>122</v>
      </c>
      <c r="D107" s="170"/>
      <c r="E107" s="139"/>
      <c r="F107" s="139">
        <v>13000</v>
      </c>
      <c r="G107" s="139">
        <v>13000</v>
      </c>
      <c r="H107" s="139"/>
      <c r="I107" s="121">
        <v>44792</v>
      </c>
      <c r="J107" s="119"/>
      <c r="K107" s="119" t="s">
        <v>65</v>
      </c>
      <c r="L107" s="123" t="s">
        <v>37</v>
      </c>
    </row>
    <row r="108" spans="1:14" ht="45" x14ac:dyDescent="0.25">
      <c r="A108" s="124">
        <v>84</v>
      </c>
      <c r="B108" s="118" t="s">
        <v>126</v>
      </c>
      <c r="C108" s="119" t="s">
        <v>127</v>
      </c>
      <c r="D108" s="170"/>
      <c r="E108" s="139"/>
      <c r="F108" s="139">
        <v>1820168.11</v>
      </c>
      <c r="G108" s="139">
        <v>70784.350000000006</v>
      </c>
      <c r="H108" s="139"/>
      <c r="I108" s="121"/>
      <c r="J108" s="119"/>
      <c r="K108" s="119"/>
      <c r="L108" s="179"/>
    </row>
    <row r="109" spans="1:14" ht="114.75" x14ac:dyDescent="0.25">
      <c r="A109" s="124">
        <v>85</v>
      </c>
      <c r="B109" s="118" t="s">
        <v>69</v>
      </c>
      <c r="C109" s="119" t="s">
        <v>226</v>
      </c>
      <c r="D109" s="180" t="s">
        <v>227</v>
      </c>
      <c r="E109" s="139">
        <v>67.7</v>
      </c>
      <c r="F109" s="139">
        <v>466000</v>
      </c>
      <c r="G109" s="139">
        <v>421294.48</v>
      </c>
      <c r="H109" s="139">
        <v>68949.38</v>
      </c>
      <c r="I109" s="121"/>
      <c r="J109" s="140" t="s">
        <v>380</v>
      </c>
      <c r="K109" s="119" t="s">
        <v>65</v>
      </c>
      <c r="L109" s="123" t="s">
        <v>37</v>
      </c>
    </row>
    <row r="110" spans="1:14" ht="127.5" x14ac:dyDescent="0.25">
      <c r="A110" s="124">
        <v>86</v>
      </c>
      <c r="B110" s="118" t="s">
        <v>25</v>
      </c>
      <c r="C110" s="119" t="s">
        <v>226</v>
      </c>
      <c r="D110" s="180" t="s">
        <v>238</v>
      </c>
      <c r="E110" s="139">
        <v>222</v>
      </c>
      <c r="F110" s="139"/>
      <c r="G110" s="139"/>
      <c r="H110" s="139">
        <v>18883.32</v>
      </c>
      <c r="I110" s="121"/>
      <c r="J110" s="140" t="s">
        <v>381</v>
      </c>
      <c r="K110" s="119" t="s">
        <v>65</v>
      </c>
      <c r="L110" s="123" t="s">
        <v>37</v>
      </c>
    </row>
    <row r="111" spans="1:14" ht="30" x14ac:dyDescent="0.25">
      <c r="A111" s="124">
        <v>87</v>
      </c>
      <c r="B111" s="118" t="s">
        <v>72</v>
      </c>
      <c r="C111" s="119" t="s">
        <v>128</v>
      </c>
      <c r="D111" s="199"/>
      <c r="E111" s="139"/>
      <c r="F111" s="139">
        <v>240772</v>
      </c>
      <c r="G111" s="139">
        <v>9363.34</v>
      </c>
      <c r="H111" s="139"/>
      <c r="I111" s="121"/>
      <c r="J111" s="170"/>
      <c r="K111" s="118"/>
      <c r="L111" s="183"/>
      <c r="M111" s="165"/>
      <c r="N111" s="53"/>
    </row>
    <row r="112" spans="1:14" x14ac:dyDescent="0.25">
      <c r="A112" s="82" t="s">
        <v>11</v>
      </c>
      <c r="B112" s="31"/>
      <c r="C112" s="32"/>
      <c r="D112" s="32"/>
      <c r="E112" s="6">
        <f>SUM(E96:E111)</f>
        <v>36323.300000000003</v>
      </c>
      <c r="F112" s="6">
        <f t="shared" ref="F112:G112" si="7">SUM(F96:F111)</f>
        <v>18222395.449999999</v>
      </c>
      <c r="G112" s="6">
        <f t="shared" si="7"/>
        <v>14833340.979999999</v>
      </c>
      <c r="H112" s="6">
        <v>6007935.3499999996</v>
      </c>
      <c r="I112" s="33"/>
      <c r="J112" s="34"/>
      <c r="K112" s="34"/>
      <c r="L112" s="83"/>
    </row>
    <row r="113" spans="1:16" x14ac:dyDescent="0.25">
      <c r="A113" s="78" t="s">
        <v>249</v>
      </c>
      <c r="B113" s="84"/>
      <c r="C113" s="84"/>
      <c r="D113" s="84"/>
      <c r="E113" s="92">
        <f>SUM(E96:E112)</f>
        <v>72646.600000000006</v>
      </c>
      <c r="F113" s="79"/>
      <c r="G113" s="79"/>
      <c r="H113" s="79"/>
      <c r="I113" s="79"/>
      <c r="J113" s="79"/>
      <c r="K113" s="79"/>
      <c r="L113" s="80"/>
    </row>
    <row r="114" spans="1:16" ht="153.75" x14ac:dyDescent="0.25">
      <c r="A114" s="124">
        <v>88</v>
      </c>
      <c r="B114" s="181" t="s">
        <v>129</v>
      </c>
      <c r="C114" s="119" t="s">
        <v>199</v>
      </c>
      <c r="D114" s="118" t="s">
        <v>200</v>
      </c>
      <c r="E114" s="139">
        <v>210.3</v>
      </c>
      <c r="F114" s="139">
        <v>446779</v>
      </c>
      <c r="G114" s="139">
        <v>401576.18</v>
      </c>
      <c r="H114" s="139">
        <v>2024021.84</v>
      </c>
      <c r="I114" s="121"/>
      <c r="J114" s="182" t="s">
        <v>382</v>
      </c>
      <c r="K114" s="119" t="s">
        <v>202</v>
      </c>
      <c r="L114" s="183" t="s">
        <v>383</v>
      </c>
      <c r="M114" s="165"/>
      <c r="N114" s="165"/>
    </row>
    <row r="115" spans="1:16" ht="75" x14ac:dyDescent="0.25">
      <c r="A115" s="124">
        <v>89</v>
      </c>
      <c r="B115" s="181" t="s">
        <v>135</v>
      </c>
      <c r="C115" s="119" t="s">
        <v>210</v>
      </c>
      <c r="D115" s="118" t="s">
        <v>211</v>
      </c>
      <c r="E115" s="139">
        <v>234.9</v>
      </c>
      <c r="F115" s="139">
        <v>288504.36</v>
      </c>
      <c r="G115" s="139">
        <v>288504.36</v>
      </c>
      <c r="H115" s="139"/>
      <c r="I115" s="121">
        <v>41913</v>
      </c>
      <c r="J115" s="170" t="s">
        <v>384</v>
      </c>
      <c r="K115" s="119" t="s">
        <v>201</v>
      </c>
      <c r="L115" s="184">
        <v>45272</v>
      </c>
      <c r="M115" s="165"/>
      <c r="N115" s="185"/>
    </row>
    <row r="116" spans="1:16" ht="75" x14ac:dyDescent="0.25">
      <c r="A116" s="124">
        <v>90</v>
      </c>
      <c r="B116" s="181" t="s">
        <v>130</v>
      </c>
      <c r="C116" s="119" t="s">
        <v>154</v>
      </c>
      <c r="D116" s="118" t="s">
        <v>155</v>
      </c>
      <c r="E116" s="139">
        <v>83.6</v>
      </c>
      <c r="F116" s="139">
        <v>31698.71</v>
      </c>
      <c r="G116" s="139">
        <v>31698.71</v>
      </c>
      <c r="H116" s="139">
        <v>804604.02</v>
      </c>
      <c r="I116" s="121">
        <v>41819</v>
      </c>
      <c r="J116" s="119" t="s">
        <v>156</v>
      </c>
      <c r="K116" s="119" t="s">
        <v>201</v>
      </c>
      <c r="L116" s="186" t="s">
        <v>416</v>
      </c>
      <c r="M116" s="165"/>
      <c r="N116" s="165"/>
    </row>
    <row r="117" spans="1:16" ht="60" x14ac:dyDescent="0.25">
      <c r="A117" s="124">
        <v>91</v>
      </c>
      <c r="B117" s="181" t="s">
        <v>131</v>
      </c>
      <c r="C117" s="119" t="s">
        <v>157</v>
      </c>
      <c r="D117" s="118" t="s">
        <v>158</v>
      </c>
      <c r="E117" s="139">
        <v>47.9</v>
      </c>
      <c r="F117" s="139">
        <v>278157.06</v>
      </c>
      <c r="G117" s="139">
        <v>278157.06</v>
      </c>
      <c r="H117" s="139">
        <v>458840.81</v>
      </c>
      <c r="I117" s="121">
        <v>41085</v>
      </c>
      <c r="J117" s="119" t="s">
        <v>188</v>
      </c>
      <c r="K117" s="119" t="s">
        <v>159</v>
      </c>
      <c r="L117" s="186" t="s">
        <v>416</v>
      </c>
      <c r="M117" s="165"/>
      <c r="N117" s="165"/>
    </row>
    <row r="118" spans="1:16" ht="60" x14ac:dyDescent="0.25">
      <c r="A118" s="124">
        <v>92</v>
      </c>
      <c r="B118" s="181" t="s">
        <v>132</v>
      </c>
      <c r="C118" s="119" t="s">
        <v>385</v>
      </c>
      <c r="D118" s="118" t="s">
        <v>234</v>
      </c>
      <c r="E118" s="139"/>
      <c r="F118" s="139">
        <v>280</v>
      </c>
      <c r="G118" s="139">
        <v>280</v>
      </c>
      <c r="H118" s="139">
        <v>546382.24</v>
      </c>
      <c r="I118" s="121"/>
      <c r="J118" s="170" t="s">
        <v>386</v>
      </c>
      <c r="K118" s="119" t="s">
        <v>159</v>
      </c>
      <c r="L118" s="186" t="s">
        <v>416</v>
      </c>
      <c r="M118" s="165"/>
      <c r="N118" s="165"/>
    </row>
    <row r="119" spans="1:16" ht="51" x14ac:dyDescent="0.25">
      <c r="A119" s="124">
        <v>93</v>
      </c>
      <c r="B119" s="181" t="s">
        <v>161</v>
      </c>
      <c r="C119" s="119" t="s">
        <v>196</v>
      </c>
      <c r="D119" s="118" t="s">
        <v>197</v>
      </c>
      <c r="E119" s="139">
        <v>68.3</v>
      </c>
      <c r="F119" s="139">
        <v>29816.639999999999</v>
      </c>
      <c r="G119" s="139">
        <v>29816.639999999999</v>
      </c>
      <c r="H119" s="139">
        <v>546382.24</v>
      </c>
      <c r="I119" s="121"/>
      <c r="J119" s="182" t="s">
        <v>198</v>
      </c>
      <c r="K119" s="140" t="s">
        <v>159</v>
      </c>
      <c r="L119" s="186" t="s">
        <v>416</v>
      </c>
      <c r="M119" s="165"/>
      <c r="N119" s="165"/>
    </row>
    <row r="120" spans="1:16" ht="102.75" x14ac:dyDescent="0.25">
      <c r="A120" s="124">
        <v>94</v>
      </c>
      <c r="B120" s="118" t="s">
        <v>133</v>
      </c>
      <c r="C120" s="119" t="s">
        <v>387</v>
      </c>
      <c r="D120" s="118" t="s">
        <v>235</v>
      </c>
      <c r="E120" s="139"/>
      <c r="F120" s="139">
        <v>109253</v>
      </c>
      <c r="G120" s="139">
        <v>109253</v>
      </c>
      <c r="H120" s="139"/>
      <c r="I120" s="121"/>
      <c r="J120" s="182" t="s">
        <v>388</v>
      </c>
      <c r="K120" s="140" t="s">
        <v>215</v>
      </c>
      <c r="L120" s="186" t="s">
        <v>416</v>
      </c>
      <c r="M120" s="165"/>
      <c r="N120" s="165"/>
    </row>
    <row r="121" spans="1:16" ht="45" x14ac:dyDescent="0.25">
      <c r="A121" s="124">
        <v>95</v>
      </c>
      <c r="B121" s="118" t="s">
        <v>134</v>
      </c>
      <c r="C121" s="119" t="s">
        <v>389</v>
      </c>
      <c r="D121" s="154"/>
      <c r="E121" s="139"/>
      <c r="F121" s="139">
        <v>3097</v>
      </c>
      <c r="G121" s="139">
        <v>3097</v>
      </c>
      <c r="H121" s="139"/>
      <c r="I121" s="121"/>
      <c r="J121" s="170"/>
      <c r="K121" s="119"/>
      <c r="L121" s="186" t="s">
        <v>416</v>
      </c>
      <c r="M121" s="165"/>
      <c r="N121" s="165"/>
    </row>
    <row r="122" spans="1:16" ht="135.75" customHeight="1" x14ac:dyDescent="0.25">
      <c r="A122" s="124">
        <v>96</v>
      </c>
      <c r="B122" s="171" t="s">
        <v>391</v>
      </c>
      <c r="C122" s="187" t="s">
        <v>354</v>
      </c>
      <c r="D122" s="154" t="s">
        <v>184</v>
      </c>
      <c r="E122" s="139"/>
      <c r="F122" s="139">
        <v>7500</v>
      </c>
      <c r="G122" s="139"/>
      <c r="H122" s="139">
        <v>446788.8</v>
      </c>
      <c r="I122" s="121">
        <v>43325</v>
      </c>
      <c r="J122" s="182" t="s">
        <v>390</v>
      </c>
      <c r="K122" s="119" t="s">
        <v>215</v>
      </c>
      <c r="L122" s="186" t="s">
        <v>416</v>
      </c>
      <c r="M122" s="165"/>
      <c r="N122" s="188"/>
    </row>
    <row r="123" spans="1:16" ht="60" x14ac:dyDescent="0.25">
      <c r="A123" s="124">
        <v>97</v>
      </c>
      <c r="B123" s="118" t="s">
        <v>163</v>
      </c>
      <c r="C123" s="119" t="s">
        <v>189</v>
      </c>
      <c r="D123" s="154" t="s">
        <v>190</v>
      </c>
      <c r="E123" s="139">
        <v>33.700000000000003</v>
      </c>
      <c r="F123" s="139">
        <v>505500</v>
      </c>
      <c r="G123" s="139">
        <v>131430</v>
      </c>
      <c r="H123" s="139"/>
      <c r="I123" s="121"/>
      <c r="J123" s="119" t="s">
        <v>191</v>
      </c>
      <c r="K123" s="119" t="s">
        <v>159</v>
      </c>
      <c r="L123" s="186" t="s">
        <v>416</v>
      </c>
      <c r="M123" s="165"/>
      <c r="N123" s="165"/>
      <c r="P123" s="54"/>
    </row>
    <row r="124" spans="1:16" ht="60" x14ac:dyDescent="0.25">
      <c r="A124" s="124">
        <v>98</v>
      </c>
      <c r="B124" s="118" t="s">
        <v>163</v>
      </c>
      <c r="C124" s="119" t="s">
        <v>185</v>
      </c>
      <c r="D124" s="154" t="s">
        <v>186</v>
      </c>
      <c r="E124" s="139">
        <v>16.5</v>
      </c>
      <c r="F124" s="139">
        <v>247500</v>
      </c>
      <c r="G124" s="139">
        <v>64350</v>
      </c>
      <c r="H124" s="139"/>
      <c r="I124" s="121"/>
      <c r="J124" s="119" t="s">
        <v>187</v>
      </c>
      <c r="K124" s="119" t="s">
        <v>159</v>
      </c>
      <c r="L124" s="186" t="s">
        <v>416</v>
      </c>
      <c r="M124" s="165"/>
      <c r="N124" s="165"/>
    </row>
    <row r="125" spans="1:16" ht="45" x14ac:dyDescent="0.25">
      <c r="A125" s="124">
        <v>99</v>
      </c>
      <c r="B125" s="118" t="s">
        <v>136</v>
      </c>
      <c r="C125" s="119" t="s">
        <v>392</v>
      </c>
      <c r="D125" s="154"/>
      <c r="E125" s="139">
        <v>68.75</v>
      </c>
      <c r="F125" s="139">
        <v>159821</v>
      </c>
      <c r="G125" s="139">
        <v>159821</v>
      </c>
      <c r="H125" s="139"/>
      <c r="I125" s="121"/>
      <c r="J125" s="170"/>
      <c r="K125" s="118"/>
      <c r="L125" s="186" t="s">
        <v>416</v>
      </c>
      <c r="M125" s="165"/>
      <c r="N125" s="188"/>
    </row>
    <row r="126" spans="1:16" ht="75" x14ac:dyDescent="0.25">
      <c r="A126" s="124">
        <v>100</v>
      </c>
      <c r="B126" s="118" t="s">
        <v>137</v>
      </c>
      <c r="C126" s="119" t="s">
        <v>394</v>
      </c>
      <c r="D126" s="154" t="s">
        <v>395</v>
      </c>
      <c r="E126" s="139"/>
      <c r="F126" s="139">
        <v>6592735.5499999998</v>
      </c>
      <c r="G126" s="139">
        <v>6134906.5199999996</v>
      </c>
      <c r="H126" s="139" t="s">
        <v>393</v>
      </c>
      <c r="I126" s="121"/>
      <c r="J126" s="170" t="s">
        <v>396</v>
      </c>
      <c r="K126" s="118" t="s">
        <v>159</v>
      </c>
      <c r="L126" s="186" t="s">
        <v>416</v>
      </c>
      <c r="M126" s="165"/>
      <c r="N126" s="165"/>
    </row>
    <row r="127" spans="1:16" ht="60" x14ac:dyDescent="0.25">
      <c r="A127" s="124">
        <v>101</v>
      </c>
      <c r="B127" s="118" t="s">
        <v>163</v>
      </c>
      <c r="C127" s="119" t="s">
        <v>162</v>
      </c>
      <c r="D127" s="154" t="s">
        <v>164</v>
      </c>
      <c r="E127" s="139">
        <v>23</v>
      </c>
      <c r="F127" s="139">
        <v>276000</v>
      </c>
      <c r="G127" s="139">
        <v>71760</v>
      </c>
      <c r="H127" s="139"/>
      <c r="I127" s="121">
        <v>41086</v>
      </c>
      <c r="J127" s="119" t="s">
        <v>165</v>
      </c>
      <c r="K127" s="119" t="s">
        <v>159</v>
      </c>
      <c r="L127" s="186" t="s">
        <v>416</v>
      </c>
      <c r="M127" s="165"/>
      <c r="N127" s="165"/>
    </row>
    <row r="128" spans="1:16" ht="60" x14ac:dyDescent="0.25">
      <c r="A128" s="124">
        <v>102</v>
      </c>
      <c r="B128" s="118" t="s">
        <v>138</v>
      </c>
      <c r="C128" s="119" t="s">
        <v>219</v>
      </c>
      <c r="D128" s="154" t="s">
        <v>220</v>
      </c>
      <c r="E128" s="139">
        <v>103.1</v>
      </c>
      <c r="F128" s="139">
        <v>120385</v>
      </c>
      <c r="G128" s="139">
        <v>120385</v>
      </c>
      <c r="H128" s="139"/>
      <c r="I128" s="121"/>
      <c r="J128" s="119" t="s">
        <v>221</v>
      </c>
      <c r="K128" s="119" t="s">
        <v>159</v>
      </c>
      <c r="L128" s="186" t="s">
        <v>416</v>
      </c>
      <c r="M128" s="165"/>
      <c r="N128" s="165"/>
    </row>
    <row r="129" spans="1:15" s="54" customFormat="1" ht="60" x14ac:dyDescent="0.25">
      <c r="A129" s="124">
        <v>103</v>
      </c>
      <c r="B129" s="118" t="s">
        <v>25</v>
      </c>
      <c r="C129" s="119" t="s">
        <v>254</v>
      </c>
      <c r="D129" s="154" t="s">
        <v>255</v>
      </c>
      <c r="E129" s="120">
        <v>273</v>
      </c>
      <c r="F129" s="120"/>
      <c r="G129" s="120"/>
      <c r="H129" s="120">
        <v>153731.76</v>
      </c>
      <c r="I129" s="121">
        <v>45576</v>
      </c>
      <c r="J129" s="119" t="s">
        <v>256</v>
      </c>
      <c r="K129" s="119" t="s">
        <v>159</v>
      </c>
      <c r="L129" s="186" t="s">
        <v>416</v>
      </c>
      <c r="M129" s="188"/>
      <c r="N129" s="188"/>
    </row>
    <row r="130" spans="1:15" ht="191.25" x14ac:dyDescent="0.25">
      <c r="A130" s="124">
        <v>104</v>
      </c>
      <c r="B130" s="118" t="s">
        <v>139</v>
      </c>
      <c r="C130" s="119" t="s">
        <v>181</v>
      </c>
      <c r="D130" s="118" t="s">
        <v>399</v>
      </c>
      <c r="E130" s="139">
        <v>635.79999999999995</v>
      </c>
      <c r="F130" s="139">
        <v>213159.6</v>
      </c>
      <c r="G130" s="139">
        <v>213159.6</v>
      </c>
      <c r="H130" s="139">
        <v>1748182.96</v>
      </c>
      <c r="I130" s="121"/>
      <c r="J130" s="140" t="s">
        <v>398</v>
      </c>
      <c r="K130" s="119" t="s">
        <v>159</v>
      </c>
      <c r="L130" s="186" t="s">
        <v>416</v>
      </c>
      <c r="M130" s="165"/>
      <c r="N130" s="165"/>
      <c r="O130" s="165"/>
    </row>
    <row r="131" spans="1:15" ht="51.75" x14ac:dyDescent="0.25">
      <c r="A131" s="124">
        <v>105</v>
      </c>
      <c r="B131" s="118" t="s">
        <v>25</v>
      </c>
      <c r="C131" s="119" t="s">
        <v>181</v>
      </c>
      <c r="D131" s="118" t="s">
        <v>182</v>
      </c>
      <c r="E131" s="139">
        <v>1050</v>
      </c>
      <c r="F131" s="139"/>
      <c r="G131" s="139"/>
      <c r="H131" s="139">
        <v>568008</v>
      </c>
      <c r="I131" s="121"/>
      <c r="J131" s="182" t="s">
        <v>397</v>
      </c>
      <c r="K131" s="140" t="s">
        <v>159</v>
      </c>
      <c r="L131" s="186" t="s">
        <v>416</v>
      </c>
    </row>
    <row r="132" spans="1:15" ht="69" customHeight="1" x14ac:dyDescent="0.25">
      <c r="A132" s="124">
        <v>106</v>
      </c>
      <c r="B132" s="118" t="s">
        <v>406</v>
      </c>
      <c r="C132" s="119" t="s">
        <v>404</v>
      </c>
      <c r="D132" s="170" t="s">
        <v>405</v>
      </c>
      <c r="E132" s="139">
        <v>6555</v>
      </c>
      <c r="F132" s="139">
        <v>12972306.07</v>
      </c>
      <c r="G132" s="139"/>
      <c r="H132" s="139">
        <v>6114253.6500000004</v>
      </c>
      <c r="I132" s="121"/>
      <c r="J132" s="182" t="s">
        <v>408</v>
      </c>
      <c r="K132" s="171"/>
      <c r="L132" s="189" t="s">
        <v>409</v>
      </c>
    </row>
    <row r="133" spans="1:15" ht="90" x14ac:dyDescent="0.25">
      <c r="A133" s="124">
        <v>107</v>
      </c>
      <c r="B133" s="118" t="s">
        <v>407</v>
      </c>
      <c r="C133" s="119" t="s">
        <v>403</v>
      </c>
      <c r="D133" s="170" t="s">
        <v>402</v>
      </c>
      <c r="E133" s="139">
        <v>160</v>
      </c>
      <c r="F133" s="139">
        <v>1603318.73</v>
      </c>
      <c r="G133" s="139"/>
      <c r="H133" s="139">
        <v>2272658.52</v>
      </c>
      <c r="I133" s="121"/>
      <c r="J133" s="171" t="s">
        <v>400</v>
      </c>
      <c r="K133" s="190"/>
      <c r="L133" s="189" t="s">
        <v>401</v>
      </c>
    </row>
    <row r="134" spans="1:15" ht="153.75" x14ac:dyDescent="0.25">
      <c r="A134" s="124">
        <v>108</v>
      </c>
      <c r="B134" s="118" t="s">
        <v>410</v>
      </c>
      <c r="C134" s="119" t="s">
        <v>412</v>
      </c>
      <c r="D134" s="170" t="s">
        <v>411</v>
      </c>
      <c r="E134" s="139">
        <v>190.6</v>
      </c>
      <c r="F134" s="139">
        <v>81005</v>
      </c>
      <c r="G134" s="139"/>
      <c r="H134" s="139">
        <v>1310073.8500000001</v>
      </c>
      <c r="I134" s="121"/>
      <c r="J134" s="182" t="s">
        <v>413</v>
      </c>
      <c r="K134" s="118"/>
      <c r="L134" s="186" t="s">
        <v>416</v>
      </c>
    </row>
    <row r="135" spans="1:15" ht="45" x14ac:dyDescent="0.25">
      <c r="A135" s="124">
        <v>109</v>
      </c>
      <c r="B135" s="118" t="s">
        <v>140</v>
      </c>
      <c r="C135" s="119"/>
      <c r="D135" s="170"/>
      <c r="E135" s="139"/>
      <c r="F135" s="139">
        <v>511583.04</v>
      </c>
      <c r="G135" s="139">
        <v>511583.04</v>
      </c>
      <c r="H135" s="139"/>
      <c r="I135" s="121"/>
      <c r="J135" s="170"/>
      <c r="K135" s="118"/>
      <c r="L135" s="186"/>
      <c r="M135" s="165"/>
      <c r="N135" s="165"/>
      <c r="O135" s="165"/>
    </row>
    <row r="136" spans="1:15" ht="60" x14ac:dyDescent="0.25">
      <c r="A136" s="124">
        <v>110</v>
      </c>
      <c r="B136" s="118" t="s">
        <v>141</v>
      </c>
      <c r="C136" s="119" t="s">
        <v>421</v>
      </c>
      <c r="D136" s="170" t="s">
        <v>423</v>
      </c>
      <c r="E136" s="139">
        <v>2870.9</v>
      </c>
      <c r="F136" s="139">
        <v>105839443.15000001</v>
      </c>
      <c r="G136" s="139"/>
      <c r="H136" s="121" t="s">
        <v>424</v>
      </c>
      <c r="I136" s="191"/>
      <c r="J136" s="182" t="s">
        <v>425</v>
      </c>
      <c r="K136" s="118" t="s">
        <v>159</v>
      </c>
      <c r="L136" s="186" t="s">
        <v>416</v>
      </c>
      <c r="M136" s="165"/>
      <c r="N136" s="165"/>
      <c r="O136" s="165"/>
    </row>
    <row r="137" spans="1:15" ht="60" x14ac:dyDescent="0.25">
      <c r="A137" s="124">
        <v>111</v>
      </c>
      <c r="B137" s="118" t="s">
        <v>142</v>
      </c>
      <c r="C137" s="119" t="s">
        <v>421</v>
      </c>
      <c r="D137" s="170" t="s">
        <v>426</v>
      </c>
      <c r="E137" s="139">
        <v>101.9</v>
      </c>
      <c r="F137" s="139">
        <v>5320734.5599999996</v>
      </c>
      <c r="G137" s="139"/>
      <c r="H137" s="121" t="s">
        <v>427</v>
      </c>
      <c r="I137" s="191"/>
      <c r="J137" s="182" t="s">
        <v>428</v>
      </c>
      <c r="K137" s="118" t="s">
        <v>159</v>
      </c>
      <c r="L137" s="186" t="s">
        <v>416</v>
      </c>
    </row>
    <row r="138" spans="1:15" ht="60" x14ac:dyDescent="0.25">
      <c r="A138" s="124">
        <v>112</v>
      </c>
      <c r="B138" s="118" t="s">
        <v>143</v>
      </c>
      <c r="C138" s="119" t="s">
        <v>421</v>
      </c>
      <c r="D138" s="170" t="s">
        <v>431</v>
      </c>
      <c r="E138" s="139">
        <v>18.7</v>
      </c>
      <c r="F138" s="139">
        <v>490631.36</v>
      </c>
      <c r="G138" s="139"/>
      <c r="H138" s="139" t="s">
        <v>432</v>
      </c>
      <c r="I138" s="121"/>
      <c r="J138" s="182" t="s">
        <v>433</v>
      </c>
      <c r="K138" s="118" t="s">
        <v>159</v>
      </c>
      <c r="L138" s="186" t="s">
        <v>416</v>
      </c>
    </row>
    <row r="139" spans="1:15" ht="75" x14ac:dyDescent="0.25">
      <c r="A139" s="124">
        <v>113</v>
      </c>
      <c r="B139" s="118" t="s">
        <v>144</v>
      </c>
      <c r="C139" s="119" t="s">
        <v>421</v>
      </c>
      <c r="D139" s="170" t="s">
        <v>429</v>
      </c>
      <c r="E139" s="139">
        <v>42.1</v>
      </c>
      <c r="F139" s="139">
        <v>1164978.3600000001</v>
      </c>
      <c r="G139" s="139"/>
      <c r="H139" s="139">
        <v>101503.29</v>
      </c>
      <c r="I139" s="121"/>
      <c r="J139" s="170" t="s">
        <v>430</v>
      </c>
      <c r="K139" s="118" t="s">
        <v>159</v>
      </c>
      <c r="L139" s="186" t="s">
        <v>416</v>
      </c>
    </row>
    <row r="140" spans="1:15" ht="60" x14ac:dyDescent="0.25">
      <c r="A140" s="124">
        <v>114</v>
      </c>
      <c r="B140" s="118" t="s">
        <v>145</v>
      </c>
      <c r="C140" s="119" t="s">
        <v>421</v>
      </c>
      <c r="D140" s="170" t="s">
        <v>417</v>
      </c>
      <c r="E140" s="139">
        <v>162</v>
      </c>
      <c r="F140" s="139">
        <v>674861.57</v>
      </c>
      <c r="G140" s="139"/>
      <c r="H140" s="139">
        <v>138817.78</v>
      </c>
      <c r="I140" s="121"/>
      <c r="J140" s="182" t="s">
        <v>418</v>
      </c>
      <c r="K140" s="118" t="s">
        <v>159</v>
      </c>
      <c r="L140" s="186" t="s">
        <v>416</v>
      </c>
    </row>
    <row r="141" spans="1:15" ht="60" x14ac:dyDescent="0.25">
      <c r="A141" s="124">
        <v>115</v>
      </c>
      <c r="B141" s="118" t="s">
        <v>146</v>
      </c>
      <c r="C141" s="119" t="s">
        <v>421</v>
      </c>
      <c r="D141" s="170" t="s">
        <v>414</v>
      </c>
      <c r="E141" s="139">
        <v>120</v>
      </c>
      <c r="F141" s="139">
        <v>849207.31</v>
      </c>
      <c r="G141" s="139"/>
      <c r="H141" s="139">
        <v>102806.26</v>
      </c>
      <c r="I141" s="121"/>
      <c r="J141" s="182" t="s">
        <v>415</v>
      </c>
      <c r="K141" s="118" t="s">
        <v>159</v>
      </c>
      <c r="L141" s="186" t="s">
        <v>416</v>
      </c>
    </row>
    <row r="142" spans="1:15" ht="60" x14ac:dyDescent="0.25">
      <c r="A142" s="124">
        <v>116</v>
      </c>
      <c r="B142" s="118" t="s">
        <v>147</v>
      </c>
      <c r="C142" s="119" t="s">
        <v>421</v>
      </c>
      <c r="D142" s="170" t="s">
        <v>419</v>
      </c>
      <c r="E142" s="139">
        <v>160</v>
      </c>
      <c r="F142" s="139">
        <v>689702.32</v>
      </c>
      <c r="G142" s="139"/>
      <c r="H142" s="139">
        <v>70965.5</v>
      </c>
      <c r="I142" s="121"/>
      <c r="J142" s="182" t="s">
        <v>420</v>
      </c>
      <c r="K142" s="118" t="s">
        <v>159</v>
      </c>
      <c r="L142" s="186" t="s">
        <v>416</v>
      </c>
    </row>
    <row r="143" spans="1:15" ht="60" x14ac:dyDescent="0.25">
      <c r="A143" s="124">
        <v>117</v>
      </c>
      <c r="B143" s="118" t="s">
        <v>148</v>
      </c>
      <c r="C143" s="119" t="s">
        <v>203</v>
      </c>
      <c r="D143" s="118" t="s">
        <v>208</v>
      </c>
      <c r="E143" s="139">
        <v>200</v>
      </c>
      <c r="F143" s="139">
        <v>1049120.73</v>
      </c>
      <c r="G143" s="139"/>
      <c r="H143" s="139">
        <v>756326.6</v>
      </c>
      <c r="I143" s="121"/>
      <c r="J143" s="182" t="s">
        <v>209</v>
      </c>
      <c r="K143" s="118" t="s">
        <v>159</v>
      </c>
      <c r="L143" s="186" t="s">
        <v>416</v>
      </c>
    </row>
    <row r="144" spans="1:15" ht="60" x14ac:dyDescent="0.25">
      <c r="A144" s="124">
        <v>118</v>
      </c>
      <c r="B144" s="118" t="s">
        <v>149</v>
      </c>
      <c r="C144" s="119" t="s">
        <v>203</v>
      </c>
      <c r="D144" s="118" t="s">
        <v>206</v>
      </c>
      <c r="E144" s="139">
        <v>2303.6999999999998</v>
      </c>
      <c r="F144" s="139">
        <v>523064.95</v>
      </c>
      <c r="G144" s="139"/>
      <c r="H144" s="139">
        <v>1524582.52</v>
      </c>
      <c r="I144" s="121"/>
      <c r="J144" s="182" t="s">
        <v>207</v>
      </c>
      <c r="K144" s="119" t="s">
        <v>159</v>
      </c>
      <c r="L144" s="186" t="s">
        <v>416</v>
      </c>
    </row>
    <row r="145" spans="1:14" ht="60" x14ac:dyDescent="0.25">
      <c r="A145" s="124">
        <v>119</v>
      </c>
      <c r="B145" s="118" t="s">
        <v>150</v>
      </c>
      <c r="C145" s="119" t="s">
        <v>203</v>
      </c>
      <c r="D145" s="118" t="s">
        <v>205</v>
      </c>
      <c r="E145" s="139">
        <v>373</v>
      </c>
      <c r="F145" s="139">
        <v>304901.28000000003</v>
      </c>
      <c r="G145" s="139"/>
      <c r="H145" s="139" t="s">
        <v>422</v>
      </c>
      <c r="I145" s="121"/>
      <c r="J145" s="182" t="s">
        <v>204</v>
      </c>
      <c r="K145" s="119" t="s">
        <v>159</v>
      </c>
      <c r="L145" s="186" t="s">
        <v>416</v>
      </c>
    </row>
    <row r="146" spans="1:14" ht="105" x14ac:dyDescent="0.25">
      <c r="A146" s="124">
        <v>120</v>
      </c>
      <c r="B146" s="118" t="s">
        <v>192</v>
      </c>
      <c r="C146" s="119" t="s">
        <v>193</v>
      </c>
      <c r="D146" s="118" t="s">
        <v>194</v>
      </c>
      <c r="E146" s="139">
        <v>0.4</v>
      </c>
      <c r="F146" s="139"/>
      <c r="G146" s="139"/>
      <c r="H146" s="139">
        <v>170.17</v>
      </c>
      <c r="I146" s="121"/>
      <c r="J146" s="140" t="s">
        <v>195</v>
      </c>
      <c r="K146" s="119" t="s">
        <v>159</v>
      </c>
      <c r="L146" s="186" t="s">
        <v>416</v>
      </c>
      <c r="N146" s="53"/>
    </row>
    <row r="147" spans="1:14" x14ac:dyDescent="0.25">
      <c r="A147" s="192"/>
      <c r="B147" s="193" t="s">
        <v>443</v>
      </c>
      <c r="C147" s="194"/>
      <c r="D147" s="193"/>
      <c r="E147" s="195">
        <f>SUM(E114:E146)</f>
        <v>16107.15</v>
      </c>
      <c r="F147" s="195">
        <f t="shared" ref="F147:G147" si="8">SUM(F114:F146)</f>
        <v>141385045.34999999</v>
      </c>
      <c r="G147" s="195">
        <f t="shared" si="8"/>
        <v>8549778.1099999994</v>
      </c>
      <c r="H147" s="195"/>
      <c r="I147" s="196"/>
      <c r="J147" s="197"/>
      <c r="K147" s="194"/>
      <c r="L147" s="198"/>
      <c r="N147" s="53"/>
    </row>
    <row r="148" spans="1:14" ht="18.75" x14ac:dyDescent="0.3">
      <c r="A148" s="93" t="s">
        <v>439</v>
      </c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5"/>
      <c r="N148" s="53"/>
    </row>
    <row r="149" spans="1:14" ht="30" x14ac:dyDescent="0.25">
      <c r="A149" s="124">
        <v>121</v>
      </c>
      <c r="B149" s="118" t="s">
        <v>434</v>
      </c>
      <c r="C149" s="119"/>
      <c r="D149" s="118"/>
      <c r="E149" s="139"/>
      <c r="F149" s="139"/>
      <c r="G149" s="139"/>
      <c r="H149" s="139"/>
      <c r="I149" s="121"/>
      <c r="J149" s="140"/>
      <c r="K149" s="119"/>
      <c r="L149" s="186" t="s">
        <v>37</v>
      </c>
      <c r="N149" s="53"/>
    </row>
    <row r="150" spans="1:14" ht="89.25" x14ac:dyDescent="0.25">
      <c r="A150" s="124">
        <v>122</v>
      </c>
      <c r="B150" s="118" t="s">
        <v>435</v>
      </c>
      <c r="C150" s="119" t="s">
        <v>436</v>
      </c>
      <c r="D150" s="118" t="s">
        <v>437</v>
      </c>
      <c r="E150" s="139">
        <v>78.400000000000006</v>
      </c>
      <c r="F150" s="139">
        <v>233.9</v>
      </c>
      <c r="G150" s="139"/>
      <c r="H150" s="139"/>
      <c r="I150" s="121">
        <v>45672</v>
      </c>
      <c r="J150" s="140" t="s">
        <v>438</v>
      </c>
      <c r="K150" s="119" t="s">
        <v>439</v>
      </c>
      <c r="L150" s="186" t="s">
        <v>37</v>
      </c>
      <c r="N150" s="53"/>
    </row>
    <row r="151" spans="1:14" ht="30" x14ac:dyDescent="0.25">
      <c r="A151" s="124">
        <v>123</v>
      </c>
      <c r="B151" s="118" t="s">
        <v>440</v>
      </c>
      <c r="C151" s="119"/>
      <c r="D151" s="118"/>
      <c r="E151" s="139"/>
      <c r="F151" s="139"/>
      <c r="G151" s="139"/>
      <c r="H151" s="139"/>
      <c r="I151" s="121"/>
      <c r="J151" s="140"/>
      <c r="K151" s="119"/>
      <c r="L151" s="186" t="s">
        <v>37</v>
      </c>
      <c r="N151" s="53"/>
    </row>
    <row r="152" spans="1:14" x14ac:dyDescent="0.25">
      <c r="A152" s="124"/>
      <c r="B152" s="118" t="s">
        <v>442</v>
      </c>
      <c r="C152" s="119"/>
      <c r="D152" s="118"/>
      <c r="E152" s="139">
        <f>SUM(E149:E151)</f>
        <v>78.400000000000006</v>
      </c>
      <c r="F152" s="139">
        <f>F149+F150+F151</f>
        <v>233.9</v>
      </c>
      <c r="G152" s="139">
        <f>G149+G150+G151</f>
        <v>0</v>
      </c>
      <c r="H152" s="139"/>
      <c r="I152" s="121"/>
      <c r="J152" s="140"/>
      <c r="K152" s="119"/>
      <c r="L152" s="186"/>
      <c r="N152" s="53"/>
    </row>
    <row r="153" spans="1:14" x14ac:dyDescent="0.25">
      <c r="A153" s="85" t="s">
        <v>11</v>
      </c>
      <c r="B153" s="34"/>
      <c r="C153" s="51"/>
      <c r="D153" s="32"/>
      <c r="E153" s="6"/>
      <c r="F153" s="6">
        <v>141385045.34999999</v>
      </c>
      <c r="G153" s="6">
        <v>8549778.1099999994</v>
      </c>
      <c r="H153" s="6"/>
      <c r="I153" s="52"/>
      <c r="J153" s="32"/>
      <c r="K153" s="34"/>
      <c r="L153" s="75"/>
      <c r="N153" s="53"/>
    </row>
    <row r="154" spans="1:14" s="7" customFormat="1" ht="15.75" thickBot="1" x14ac:dyDescent="0.3">
      <c r="A154" s="86" t="s">
        <v>228</v>
      </c>
      <c r="B154" s="87"/>
      <c r="C154" s="87"/>
      <c r="D154" s="88"/>
      <c r="E154" s="89">
        <f>E8+E16+E23+E31+E41++E48+E55+E67+E83+E94+E112++E152</f>
        <v>261977.69999999998</v>
      </c>
      <c r="F154" s="89">
        <f>F8+F16+F23+F31+F41++F48+F55+F67+F83+F94+F112++F152</f>
        <v>117202172.49000001</v>
      </c>
      <c r="G154" s="89">
        <f>G8+G16+G23+G31+G41++G48+G55+G67+G83+G94+G112++G152</f>
        <v>79332380.719999999</v>
      </c>
      <c r="H154" s="89"/>
      <c r="I154" s="90"/>
      <c r="J154" s="88"/>
      <c r="K154" s="87"/>
      <c r="L154" s="91"/>
    </row>
    <row r="155" spans="1:14" s="7" customFormat="1" x14ac:dyDescent="0.25">
      <c r="A155" s="45"/>
      <c r="B155" s="46"/>
      <c r="C155" s="47"/>
      <c r="D155" s="48"/>
      <c r="E155" s="49"/>
      <c r="F155" s="49"/>
      <c r="G155" s="49"/>
      <c r="H155" s="49"/>
      <c r="I155" s="50"/>
      <c r="J155" s="48"/>
      <c r="K155" s="46"/>
      <c r="L155" s="8"/>
    </row>
    <row r="156" spans="1:14" s="7" customFormat="1" x14ac:dyDescent="0.25">
      <c r="A156" s="45"/>
      <c r="B156" s="46"/>
      <c r="C156" s="47"/>
      <c r="D156" s="48"/>
      <c r="E156" s="49"/>
      <c r="F156" s="49"/>
      <c r="G156" s="49"/>
      <c r="H156" s="49"/>
      <c r="I156" s="50"/>
      <c r="J156" s="48"/>
      <c r="K156" s="46"/>
      <c r="L156" s="8"/>
    </row>
    <row r="157" spans="1:14" s="7" customFormat="1" x14ac:dyDescent="0.25">
      <c r="A157" s="45"/>
      <c r="B157" s="46"/>
      <c r="C157" s="47"/>
      <c r="D157" s="48"/>
      <c r="E157" s="49"/>
      <c r="F157" s="49"/>
      <c r="G157" s="49"/>
      <c r="H157" s="49"/>
      <c r="I157" s="50"/>
      <c r="J157" s="48"/>
      <c r="K157" s="46"/>
      <c r="L157" s="8"/>
    </row>
    <row r="175" spans="5:5" x14ac:dyDescent="0.25">
      <c r="E175" s="57"/>
    </row>
  </sheetData>
  <mergeCells count="12">
    <mergeCell ref="A148:L148"/>
    <mergeCell ref="A1:L1"/>
    <mergeCell ref="A2:L2"/>
    <mergeCell ref="A4:L4"/>
    <mergeCell ref="A9:L9"/>
    <mergeCell ref="A49:L49"/>
    <mergeCell ref="A56:L56"/>
    <mergeCell ref="A84:L84"/>
    <mergeCell ref="A95:L95"/>
    <mergeCell ref="A24:L24"/>
    <mergeCell ref="A32:L32"/>
    <mergeCell ref="A42:L42"/>
  </mergeCells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2025-01-22T09:25:35Z</dcterms:modified>
</cp:coreProperties>
</file>